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" sheetId="1" r:id="rId1"/>
  </sheets>
  <definedNames>
    <definedName name="_xlnm._FilterDatabase" localSheetId="0" hidden="1">汇!$B$4:$O$20</definedName>
    <definedName name="_xlnm.Print_Titles" localSheetId="0">汇!$3:$4</definedName>
    <definedName name="_xlnm.Print_Area" localSheetId="0">汇!$A$1:$O$20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<sst xmlns="http://schemas.openxmlformats.org/spreadsheetml/2006/main" count="69" uniqueCount="60">
  <si>
    <t>大连市水产品加工企业贷款贴息项目审计明细表</t>
  </si>
  <si>
    <t>金额单位：万元</t>
  </si>
  <si>
    <t>序号</t>
  </si>
  <si>
    <t>企业名称</t>
  </si>
  <si>
    <t>贷款银行</t>
  </si>
  <si>
    <t>贷款额度</t>
  </si>
  <si>
    <t>贷款利率</t>
  </si>
  <si>
    <t>贷款起止年限</t>
  </si>
  <si>
    <t>贷款发放日</t>
  </si>
  <si>
    <t>实际付息金额</t>
  </si>
  <si>
    <t>贴息率</t>
  </si>
  <si>
    <t>贴息金额</t>
  </si>
  <si>
    <t>企业或法人是否被列入失信主体名单</t>
  </si>
  <si>
    <t>借款用途是否为水产品生产经营相关</t>
  </si>
  <si>
    <t>备注</t>
  </si>
  <si>
    <t>贷款额度
合计</t>
  </si>
  <si>
    <t>其中：固定资产贷款金额</t>
  </si>
  <si>
    <t>流动资金贷款金额</t>
  </si>
  <si>
    <t>大连棒棰岛海产股份有限公司</t>
  </si>
  <si>
    <t>广发银行股份有限公司大连分行</t>
  </si>
  <si>
    <t>2024.4.30-2025.4.29</t>
  </si>
  <si>
    <t>2024.4.30</t>
  </si>
  <si>
    <t>否</t>
  </si>
  <si>
    <t>是</t>
  </si>
  <si>
    <t>大连金渤海产食品有限公司</t>
  </si>
  <si>
    <t>中国工商银行股份有限公司大连金州支行</t>
  </si>
  <si>
    <t>2024.6.28-2025.6.28</t>
  </si>
  <si>
    <t>2024.6.28</t>
  </si>
  <si>
    <t>中国光大银行股份有限公司大连金州支行</t>
  </si>
  <si>
    <t>2024.9.24-2025.9.23</t>
  </si>
  <si>
    <t>2024.9.24</t>
  </si>
  <si>
    <t>小计</t>
  </si>
  <si>
    <t>大连晨洋科技发展有限公司</t>
  </si>
  <si>
    <t>中国邮政储蓄银行股份有限公司大连金州区支行</t>
  </si>
  <si>
    <t>2024.11.6-2025.11.5</t>
  </si>
  <si>
    <t>2024.11.6</t>
  </si>
  <si>
    <t>2024.6.20-2025.6.19</t>
  </si>
  <si>
    <t>2024.6.20</t>
  </si>
  <si>
    <t>中国建设银行股份有限公司大连金州支行</t>
  </si>
  <si>
    <t>2024.7.18-2025.1.17</t>
  </si>
  <si>
    <t>2024.7.18</t>
  </si>
  <si>
    <t>建行1000万信用证贷款</t>
  </si>
  <si>
    <t>大连天正实业有限公司</t>
  </si>
  <si>
    <t>中国工商银行股份有限公司大连甘井子新区支行</t>
  </si>
  <si>
    <t>2024.5-2025.5</t>
  </si>
  <si>
    <t>广发银行股份有限公司大连甘井子支行</t>
  </si>
  <si>
    <t>2024.11.19-2025.11.18</t>
  </si>
  <si>
    <t>2024.11.19</t>
  </si>
  <si>
    <t>中国邮政储蓄银行股份有限公司大连金普新区支行</t>
  </si>
  <si>
    <t>2024.10.28-2025.10.27</t>
  </si>
  <si>
    <t>2024.10.28</t>
  </si>
  <si>
    <t>上海浦东发展银行股份有限公司大连分行</t>
  </si>
  <si>
    <t>2024.3.28-2025.3.26</t>
  </si>
  <si>
    <t>2024.3.28</t>
  </si>
  <si>
    <t>中国银行股份有限公司大连甘井子支行</t>
  </si>
  <si>
    <t>2024.1.11-2025.1.10</t>
  </si>
  <si>
    <t>2024.1.11</t>
  </si>
  <si>
    <t>2024.4.25-2025.4.25</t>
  </si>
  <si>
    <t>2024.4.25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</si>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</sst>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00%"/>
  </numFmts>
  <fonts count="22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1" fillId="0" borderId="0" xfId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left" vertical="center" wrapText="1"/>
    </xf>
    <xf numFmtId="10" fontId="1" fillId="0" borderId="1" xfId="3" applyNumberFormat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/>
    </xf>
    <xf numFmtId="10" fontId="1" fillId="0" borderId="1" xfId="3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" xfId="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3" fontId="1" fillId="0" borderId="1" xfId="0" applyNumberFormat="1" applyFont="1" applyFill="1" applyBorder="1" applyAlignment="1">
      <alignment horizontal="right" vertical="center"/>
    </xf>
    <xf numFmtId="10" fontId="1" fillId="0" borderId="1" xfId="0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3" fontId="1" fillId="0" borderId="1" xfId="1" applyNumberFormat="1" applyFont="1" applyBorder="1" applyAlignment="1">
      <alignment horizontal="right" vertical="center"/>
    </xf>
    <xf numFmtId="43" fontId="1" fillId="0" borderId="0" xfId="0" applyNumberFormat="1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tabSelected="1" view="pageBreakPreview" zoomScale="85" zoomScaleNormal="85" workbookViewId="0">
      <pane ySplit="4" topLeftCell="A5" activePane="bottomLeft" state="frozen"/>
      <selection/>
      <selection pane="bottomLeft" activeCell="Q17" sqref="Q17"/>
    </sheetView>
  </sheetViews>
  <sheetFormatPr defaultColWidth="9" defaultRowHeight="19.5" customHeight="1"/>
  <cols>
    <col min="1" max="1" width="9" style="4"/>
    <col min="2" max="2" width="15.625" style="5" customWidth="1"/>
    <col min="3" max="3" width="20.25" style="5" customWidth="1"/>
    <col min="4" max="4" width="14" style="6" customWidth="1"/>
    <col min="5" max="5" width="10.875" style="6" customWidth="1"/>
    <col min="6" max="6" width="14" style="6" customWidth="1"/>
    <col min="7" max="7" width="9" style="7" customWidth="1"/>
    <col min="8" max="8" width="18.875" style="1" customWidth="1"/>
    <col min="9" max="9" width="14.4083333333333" style="1" customWidth="1"/>
    <col min="10" max="10" width="12.125" style="4" customWidth="1"/>
    <col min="11" max="11" width="8.25" style="4" customWidth="1"/>
    <col min="12" max="12" width="12.125" style="4" customWidth="1"/>
    <col min="13" max="14" width="9" style="7" customWidth="1"/>
    <col min="15" max="15" width="20.125" style="4" customWidth="1"/>
    <col min="16" max="16384" width="9" style="4"/>
  </cols>
  <sheetData>
    <row r="1" ht="30.75" customHeight="1" spans="2:1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30.75" customHeight="1" spans="2:15">
      <c r="B2" s="9"/>
      <c r="C2" s="9"/>
      <c r="D2" s="8"/>
      <c r="E2" s="8"/>
      <c r="F2" s="8"/>
      <c r="G2" s="8"/>
      <c r="H2" s="9"/>
      <c r="I2" s="9"/>
      <c r="J2" s="8"/>
      <c r="K2" s="8"/>
      <c r="L2" s="30"/>
      <c r="O2" s="4" t="s">
        <v>1</v>
      </c>
    </row>
    <row r="3" ht="24.75" customHeight="1" spans="1:15">
      <c r="A3" s="10" t="s">
        <v>2</v>
      </c>
      <c r="B3" s="11" t="s">
        <v>3</v>
      </c>
      <c r="C3" s="11" t="s">
        <v>4</v>
      </c>
      <c r="D3" s="12" t="s">
        <v>5</v>
      </c>
      <c r="E3" s="12"/>
      <c r="F3" s="12"/>
      <c r="G3" s="11" t="s">
        <v>6</v>
      </c>
      <c r="H3" s="11" t="s">
        <v>7</v>
      </c>
      <c r="I3" s="15" t="s">
        <v>8</v>
      </c>
      <c r="J3" s="11" t="s">
        <v>9</v>
      </c>
      <c r="K3" s="11" t="s">
        <v>10</v>
      </c>
      <c r="L3" s="16" t="s">
        <v>11</v>
      </c>
      <c r="M3" s="11" t="s">
        <v>12</v>
      </c>
      <c r="N3" s="15" t="s">
        <v>13</v>
      </c>
      <c r="O3" s="10" t="s">
        <v>14</v>
      </c>
    </row>
    <row r="4" s="1" customFormat="1" ht="54.75" customHeight="1" spans="1:15">
      <c r="A4" s="10"/>
      <c r="B4" s="11"/>
      <c r="C4" s="11"/>
      <c r="D4" s="13" t="s">
        <v>15</v>
      </c>
      <c r="E4" s="14" t="s">
        <v>16</v>
      </c>
      <c r="F4" s="13" t="s">
        <v>17</v>
      </c>
      <c r="G4" s="15"/>
      <c r="H4" s="15"/>
      <c r="I4" s="31"/>
      <c r="J4" s="15"/>
      <c r="K4" s="15"/>
      <c r="L4" s="32"/>
      <c r="M4" s="15"/>
      <c r="N4" s="31"/>
      <c r="O4" s="33"/>
    </row>
    <row r="5" s="2" customFormat="1" ht="40" customHeight="1" spans="1:15">
      <c r="A5" s="16">
        <v>1</v>
      </c>
      <c r="B5" s="16" t="s">
        <v>18</v>
      </c>
      <c r="C5" s="16" t="s">
        <v>19</v>
      </c>
      <c r="D5" s="17">
        <v>5700</v>
      </c>
      <c r="E5" s="18"/>
      <c r="F5" s="17">
        <v>5700</v>
      </c>
      <c r="G5" s="19">
        <v>0.052</v>
      </c>
      <c r="H5" s="16" t="s">
        <v>20</v>
      </c>
      <c r="I5" s="34" t="s">
        <v>21</v>
      </c>
      <c r="J5" s="35">
        <v>187.4</v>
      </c>
      <c r="K5" s="36">
        <v>0.033375</v>
      </c>
      <c r="L5" s="35">
        <v>100</v>
      </c>
      <c r="M5" s="16" t="s">
        <v>22</v>
      </c>
      <c r="N5" s="16" t="s">
        <v>23</v>
      </c>
      <c r="O5" s="27"/>
    </row>
    <row r="6" ht="40" customHeight="1" spans="1:15">
      <c r="A6" s="10">
        <v>2</v>
      </c>
      <c r="B6" s="11" t="s">
        <v>24</v>
      </c>
      <c r="C6" s="11" t="s">
        <v>25</v>
      </c>
      <c r="D6" s="20">
        <v>300</v>
      </c>
      <c r="E6" s="20"/>
      <c r="F6" s="20">
        <v>300</v>
      </c>
      <c r="G6" s="21">
        <v>0.0425</v>
      </c>
      <c r="H6" s="11" t="s">
        <v>26</v>
      </c>
      <c r="I6" s="11" t="s">
        <v>27</v>
      </c>
      <c r="J6" s="37">
        <v>6.23</v>
      </c>
      <c r="K6" s="38">
        <v>0.033375</v>
      </c>
      <c r="L6" s="37">
        <v>4.9</v>
      </c>
      <c r="M6" s="10" t="s">
        <v>22</v>
      </c>
      <c r="N6" s="10" t="s">
        <v>23</v>
      </c>
      <c r="O6" s="33"/>
    </row>
    <row r="7" ht="40" customHeight="1" spans="1:15">
      <c r="A7" s="10"/>
      <c r="B7" s="11"/>
      <c r="C7" s="11" t="s">
        <v>28</v>
      </c>
      <c r="D7" s="20">
        <v>343</v>
      </c>
      <c r="E7" s="20"/>
      <c r="F7" s="20">
        <v>343</v>
      </c>
      <c r="G7" s="21">
        <v>0.0335</v>
      </c>
      <c r="H7" s="11" t="s">
        <v>29</v>
      </c>
      <c r="I7" s="11" t="s">
        <v>30</v>
      </c>
      <c r="J7" s="37">
        <v>2.81</v>
      </c>
      <c r="K7" s="38">
        <v>0.033375</v>
      </c>
      <c r="L7" s="37">
        <v>2.8</v>
      </c>
      <c r="M7" s="10"/>
      <c r="N7" s="10"/>
      <c r="O7" s="39"/>
    </row>
    <row r="8" ht="40" customHeight="1" spans="1:15">
      <c r="A8" s="10"/>
      <c r="B8" s="11"/>
      <c r="C8" s="22" t="s">
        <v>31</v>
      </c>
      <c r="D8" s="23">
        <f>D6+D7</f>
        <v>643</v>
      </c>
      <c r="E8" s="23"/>
      <c r="F8" s="23">
        <f>F6+F7</f>
        <v>643</v>
      </c>
      <c r="G8" s="24"/>
      <c r="H8" s="22"/>
      <c r="I8" s="22"/>
      <c r="J8" s="40">
        <f>J6+J7</f>
        <v>9.04</v>
      </c>
      <c r="K8" s="41"/>
      <c r="L8" s="40">
        <f>L6+L7</f>
        <v>7.7</v>
      </c>
      <c r="M8" s="10"/>
      <c r="N8" s="10"/>
      <c r="O8" s="42"/>
    </row>
    <row r="9" ht="40" customHeight="1" spans="1:15">
      <c r="A9" s="10">
        <v>3</v>
      </c>
      <c r="B9" s="11" t="s">
        <v>32</v>
      </c>
      <c r="C9" s="11" t="s">
        <v>33</v>
      </c>
      <c r="D9" s="20">
        <v>1700</v>
      </c>
      <c r="E9" s="20"/>
      <c r="F9" s="20">
        <v>1700</v>
      </c>
      <c r="G9" s="21">
        <v>0.0311</v>
      </c>
      <c r="H9" s="11" t="s">
        <v>34</v>
      </c>
      <c r="I9" s="11" t="s">
        <v>35</v>
      </c>
      <c r="J9" s="37">
        <v>6.72</v>
      </c>
      <c r="K9" s="43">
        <v>0.0311</v>
      </c>
      <c r="L9" s="37">
        <v>6.72</v>
      </c>
      <c r="M9" s="10" t="s">
        <v>22</v>
      </c>
      <c r="N9" s="10" t="s">
        <v>23</v>
      </c>
      <c r="O9" s="44"/>
    </row>
    <row r="10" ht="40" customHeight="1" spans="1:15">
      <c r="A10" s="10"/>
      <c r="B10" s="11"/>
      <c r="C10" s="11"/>
      <c r="D10" s="20">
        <v>500</v>
      </c>
      <c r="E10" s="20"/>
      <c r="F10" s="20">
        <v>500</v>
      </c>
      <c r="G10" s="21">
        <v>0.0341</v>
      </c>
      <c r="H10" s="11" t="s">
        <v>36</v>
      </c>
      <c r="I10" s="11" t="s">
        <v>37</v>
      </c>
      <c r="J10" s="37">
        <v>9.4</v>
      </c>
      <c r="K10" s="38">
        <v>0.033375</v>
      </c>
      <c r="L10" s="37">
        <v>8.48</v>
      </c>
      <c r="M10" s="10"/>
      <c r="N10" s="10"/>
      <c r="O10" s="44"/>
    </row>
    <row r="11" ht="40" customHeight="1" spans="1:15">
      <c r="A11" s="10"/>
      <c r="B11" s="11"/>
      <c r="C11" s="16" t="s">
        <v>38</v>
      </c>
      <c r="D11" s="25">
        <v>1000</v>
      </c>
      <c r="E11" s="25"/>
      <c r="F11" s="25">
        <v>1000</v>
      </c>
      <c r="G11" s="26">
        <v>0.028</v>
      </c>
      <c r="H11" s="16" t="s">
        <v>39</v>
      </c>
      <c r="I11" s="16" t="s">
        <v>40</v>
      </c>
      <c r="J11" s="45">
        <v>14.16</v>
      </c>
      <c r="K11" s="26">
        <v>0.028</v>
      </c>
      <c r="L11" s="45">
        <v>14.16</v>
      </c>
      <c r="M11" s="10"/>
      <c r="N11" s="10"/>
      <c r="O11" s="44" t="s">
        <v>41</v>
      </c>
    </row>
    <row r="12" ht="40" customHeight="1" spans="1:15">
      <c r="A12" s="10"/>
      <c r="B12" s="11"/>
      <c r="C12" s="22" t="s">
        <v>31</v>
      </c>
      <c r="D12" s="23">
        <f>SUM(D9:D11)</f>
        <v>3200</v>
      </c>
      <c r="E12" s="23"/>
      <c r="F12" s="23">
        <f>SUM(F9:F11)</f>
        <v>3200</v>
      </c>
      <c r="G12" s="24"/>
      <c r="H12" s="22"/>
      <c r="I12" s="22"/>
      <c r="J12" s="40">
        <f>SUM(J9:J11)</f>
        <v>30.28</v>
      </c>
      <c r="K12" s="41"/>
      <c r="L12" s="40">
        <f>SUM(L9:L11)</f>
        <v>29.36</v>
      </c>
      <c r="M12" s="10"/>
      <c r="N12" s="10"/>
      <c r="O12" s="44"/>
    </row>
    <row r="13" ht="40" customHeight="1" spans="1:15">
      <c r="A13" s="10">
        <v>4</v>
      </c>
      <c r="B13" s="11" t="s">
        <v>42</v>
      </c>
      <c r="C13" s="11" t="s">
        <v>43</v>
      </c>
      <c r="D13" s="20">
        <v>995</v>
      </c>
      <c r="E13" s="20"/>
      <c r="F13" s="20">
        <v>995</v>
      </c>
      <c r="G13" s="21">
        <v>0.0345</v>
      </c>
      <c r="H13" s="11" t="s">
        <v>44</v>
      </c>
      <c r="I13" s="11">
        <v>2024.5</v>
      </c>
      <c r="J13" s="37">
        <v>20.41</v>
      </c>
      <c r="K13" s="46">
        <v>0.033</v>
      </c>
      <c r="L13" s="37">
        <v>19.5257</v>
      </c>
      <c r="M13" s="33" t="s">
        <v>22</v>
      </c>
      <c r="N13" s="33" t="s">
        <v>23</v>
      </c>
      <c r="O13" s="33"/>
    </row>
    <row r="14" s="3" customFormat="1" ht="40" customHeight="1" spans="1:15">
      <c r="A14" s="27"/>
      <c r="B14" s="16"/>
      <c r="C14" s="16" t="s">
        <v>45</v>
      </c>
      <c r="D14" s="25">
        <v>500</v>
      </c>
      <c r="E14" s="25"/>
      <c r="F14" s="25">
        <v>500</v>
      </c>
      <c r="G14" s="28">
        <v>0.033</v>
      </c>
      <c r="H14" s="29" t="s">
        <v>46</v>
      </c>
      <c r="I14" s="47" t="s">
        <v>47</v>
      </c>
      <c r="J14" s="45">
        <v>1.465807</v>
      </c>
      <c r="K14" s="48">
        <v>0.033</v>
      </c>
      <c r="L14" s="45">
        <v>1.465807</v>
      </c>
      <c r="M14" s="49"/>
      <c r="N14" s="49"/>
      <c r="O14" s="49"/>
    </row>
    <row r="15" ht="40" customHeight="1" spans="1:15">
      <c r="A15" s="10"/>
      <c r="B15" s="11"/>
      <c r="C15" s="11" t="s">
        <v>48</v>
      </c>
      <c r="D15" s="20">
        <v>490</v>
      </c>
      <c r="E15" s="20"/>
      <c r="F15" s="20">
        <v>490</v>
      </c>
      <c r="G15" s="21">
        <v>0.0495</v>
      </c>
      <c r="H15" s="10" t="s">
        <v>49</v>
      </c>
      <c r="I15" s="50" t="s">
        <v>50</v>
      </c>
      <c r="J15" s="37">
        <v>3.570875</v>
      </c>
      <c r="K15" s="46">
        <v>0.033</v>
      </c>
      <c r="L15" s="37">
        <v>2.3805</v>
      </c>
      <c r="M15" s="39"/>
      <c r="N15" s="39"/>
      <c r="O15" s="39"/>
    </row>
    <row r="16" ht="40" customHeight="1" spans="1:15">
      <c r="A16" s="10"/>
      <c r="B16" s="11"/>
      <c r="C16" s="11" t="s">
        <v>51</v>
      </c>
      <c r="D16" s="20">
        <v>640</v>
      </c>
      <c r="E16" s="20"/>
      <c r="F16" s="20">
        <v>640</v>
      </c>
      <c r="G16" s="21">
        <v>0.036</v>
      </c>
      <c r="H16" s="11" t="s">
        <v>52</v>
      </c>
      <c r="I16" s="50" t="s">
        <v>53</v>
      </c>
      <c r="J16" s="37">
        <v>17.152</v>
      </c>
      <c r="K16" s="46">
        <v>0.033</v>
      </c>
      <c r="L16" s="37">
        <v>15.7226</v>
      </c>
      <c r="M16" s="39"/>
      <c r="N16" s="39"/>
      <c r="O16" s="39"/>
    </row>
    <row r="17" s="3" customFormat="1" ht="40" customHeight="1" spans="1:15">
      <c r="A17" s="27"/>
      <c r="B17" s="16"/>
      <c r="C17" s="16" t="s">
        <v>54</v>
      </c>
      <c r="D17" s="25">
        <v>150</v>
      </c>
      <c r="E17" s="25"/>
      <c r="F17" s="25">
        <v>150</v>
      </c>
      <c r="G17" s="28">
        <v>0.033</v>
      </c>
      <c r="H17" s="16" t="s">
        <v>55</v>
      </c>
      <c r="I17" s="47" t="s">
        <v>56</v>
      </c>
      <c r="J17" s="45">
        <v>4.71625</v>
      </c>
      <c r="K17" s="48">
        <v>0.033</v>
      </c>
      <c r="L17" s="45">
        <v>4.7162</v>
      </c>
      <c r="M17" s="49"/>
      <c r="N17" s="49"/>
      <c r="O17" s="49"/>
    </row>
    <row r="18" ht="40" customHeight="1" spans="1:17">
      <c r="A18" s="10"/>
      <c r="B18" s="11"/>
      <c r="C18" s="11" t="s">
        <v>54</v>
      </c>
      <c r="D18" s="20">
        <v>210</v>
      </c>
      <c r="E18" s="20"/>
      <c r="F18" s="20">
        <v>210</v>
      </c>
      <c r="G18" s="21">
        <v>0.033</v>
      </c>
      <c r="H18" s="11" t="s">
        <v>57</v>
      </c>
      <c r="I18" s="50" t="s">
        <v>58</v>
      </c>
      <c r="J18" s="37">
        <v>4.62</v>
      </c>
      <c r="K18" s="46">
        <v>0.033</v>
      </c>
      <c r="L18" s="37">
        <v>4.62</v>
      </c>
      <c r="M18" s="39"/>
      <c r="N18" s="39"/>
      <c r="O18" s="39"/>
      <c r="Q18" s="52"/>
    </row>
    <row r="19" ht="40" customHeight="1" spans="1:15">
      <c r="A19" s="10"/>
      <c r="B19" s="11"/>
      <c r="C19" s="22" t="s">
        <v>31</v>
      </c>
      <c r="D19" s="23">
        <f>SUM(D13:D18)</f>
        <v>2985</v>
      </c>
      <c r="E19" s="23"/>
      <c r="F19" s="23">
        <f>SUM(F13:F18)</f>
        <v>2985</v>
      </c>
      <c r="G19" s="24"/>
      <c r="H19" s="22"/>
      <c r="I19" s="22"/>
      <c r="J19" s="40">
        <f>SUM(J13:J18)</f>
        <v>51.934932</v>
      </c>
      <c r="K19" s="41"/>
      <c r="L19" s="40">
        <f>SUM(L13:L18)</f>
        <v>48.430807</v>
      </c>
      <c r="M19" s="42"/>
      <c r="N19" s="42"/>
      <c r="O19" s="42"/>
    </row>
    <row r="20" customHeight="1" spans="1:15">
      <c r="A20" s="10" t="s">
        <v>59</v>
      </c>
      <c r="B20" s="10"/>
      <c r="C20" s="10"/>
      <c r="D20" s="20">
        <f>D5+D8+D12+D19</f>
        <v>12528</v>
      </c>
      <c r="E20" s="20"/>
      <c r="F20" s="20">
        <f>F5+F8+F12+F19</f>
        <v>12528</v>
      </c>
      <c r="G20" s="20"/>
      <c r="H20" s="20"/>
      <c r="I20" s="20"/>
      <c r="J20" s="51">
        <f>J5+J8+J12+J19</f>
        <v>278.654932</v>
      </c>
      <c r="K20" s="20"/>
      <c r="L20" s="51">
        <f>L5+L8+L12+L19</f>
        <v>185.490807</v>
      </c>
      <c r="M20" s="10"/>
      <c r="N20" s="10"/>
      <c r="O20" s="44"/>
    </row>
  </sheetData>
  <mergeCells count="30">
    <mergeCell ref="B1:O1"/>
    <mergeCell ref="D3:F3"/>
    <mergeCell ref="A20:C20"/>
    <mergeCell ref="A3:A4"/>
    <mergeCell ref="A6:A8"/>
    <mergeCell ref="A9:A12"/>
    <mergeCell ref="A13:A19"/>
    <mergeCell ref="B3:B4"/>
    <mergeCell ref="B6:B8"/>
    <mergeCell ref="B9:B12"/>
    <mergeCell ref="B13:B19"/>
    <mergeCell ref="C3:C4"/>
    <mergeCell ref="C9:C10"/>
    <mergeCell ref="G3:G4"/>
    <mergeCell ref="H3:H4"/>
    <mergeCell ref="I3:I4"/>
    <mergeCell ref="J3:J4"/>
    <mergeCell ref="K3:K4"/>
    <mergeCell ref="L3:L4"/>
    <mergeCell ref="M3:M4"/>
    <mergeCell ref="M6:M8"/>
    <mergeCell ref="M9:M12"/>
    <mergeCell ref="M13:M19"/>
    <mergeCell ref="N3:N4"/>
    <mergeCell ref="N6:N8"/>
    <mergeCell ref="N9:N12"/>
    <mergeCell ref="N13:N19"/>
    <mergeCell ref="O3:O4"/>
    <mergeCell ref="O6:O8"/>
    <mergeCell ref="O13:O19"/>
  </mergeCells>
  <printOptions horizontalCentered="1"/>
  <pageMargins left="0.118055555555556" right="0.118055555555556" top="0.747916666666667" bottom="0.747916666666667" header="0.314583333333333" footer="0.314583333333333"/>
  <pageSetup paperSize="9" scale="66" orientation="landscape" blackAndWhite="1" horizont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qzuser</cp:lastModifiedBy>
  <dcterms:created xsi:type="dcterms:W3CDTF">2024-02-06T05:19:00Z</dcterms:created>
  <cp:lastPrinted>2024-02-23T01:16:00Z</cp:lastPrinted>
  <dcterms:modified xsi:type="dcterms:W3CDTF">2025-07-02T00:52:24Z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964A340827FF4999881E2BDFF661A4F9_12</vt:lpwstr>
  </property>
  <property fmtid="{D5CDD505-2E9C-101B-9397-08002B2CF9AE}" pid="3" name="KSOProductBuildVer">
    <vt:lpwstr>2052-12.1.0.21541</vt:lpwstr>
  </property>
</Properties>
</file>