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7945" windowHeight="12375"/>
  </bookViews>
  <sheets>
    <sheet name="Sheet1" sheetId="1" r:id="rId1"/>
    <sheet name="Sheet3" sheetId="3" r:id="rId2"/>
  </sheets>
  <definedNames>
    <definedName name="_xlnm._FilterDatabase" localSheetId="0" hidden="1">Sheet1!$A$3:$K$42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8" i="3" l="1"/>
  <c r="G39" i="1"/>
  <c r="G37" i="1"/>
  <c r="G36" i="1"/>
  <c r="G35" i="1"/>
  <c r="G34" i="1"/>
  <c r="G33" i="1"/>
  <c r="G32" i="1"/>
  <c r="G30" i="1"/>
  <c r="G29" i="1"/>
  <c r="G28" i="1"/>
  <c r="G27" i="1"/>
  <c r="G26" i="1"/>
  <c r="G25" i="1"/>
  <c r="G24" i="1"/>
  <c r="G23" i="1"/>
  <c r="G22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<sst xmlns="http://schemas.openxmlformats.org/spreadsheetml/2006/main" count="163" uniqueCount="128">
  <si>
    <t>金普新区2024年度粮油规模种植主体单产提升项目奖补资金公示表</t>
  </si>
  <si>
    <t>序号</t>
  </si>
  <si>
    <t>种植主体名称</t>
  </si>
  <si>
    <t>负责人姓名</t>
  </si>
  <si>
    <t>种植品种</t>
  </si>
  <si>
    <t>全区23年平均亩产</t>
  </si>
  <si>
    <r>
      <rPr>
        <sz val="12"/>
        <rFont val="宋体"/>
        <charset val="134"/>
      </rPr>
      <t>测产产量        （㎏</t>
    </r>
    <r>
      <rPr>
        <sz val="12"/>
        <rFont val="Microsoft YaHei"/>
        <charset val="134"/>
      </rPr>
      <t>/</t>
    </r>
    <r>
      <rPr>
        <sz val="12"/>
        <rFont val="宋体"/>
        <charset val="134"/>
      </rPr>
      <t>亩）</t>
    </r>
  </si>
  <si>
    <t>增幅％</t>
  </si>
  <si>
    <t>种植面积（亩）</t>
  </si>
  <si>
    <t>奖补标准（元）</t>
  </si>
  <si>
    <t>奖补资金       （万元）</t>
  </si>
  <si>
    <t>备注</t>
  </si>
  <si>
    <t>大连新农汇丰农机专业合作社   （杏树）</t>
  </si>
  <si>
    <t>梁文奎</t>
  </si>
  <si>
    <t>鲜豆6号</t>
  </si>
  <si>
    <t>牌坊村152.57</t>
  </si>
  <si>
    <t>大连金普新区杏树富高农业专业合作社（杏树）</t>
  </si>
  <si>
    <t>王振有</t>
  </si>
  <si>
    <t>良玉100</t>
  </si>
  <si>
    <t>马沟屯321.63      牌坊东293.12</t>
  </si>
  <si>
    <t>大连田广农机专业合作社       （杏树）</t>
  </si>
  <si>
    <t>姚有惠</t>
  </si>
  <si>
    <t>良玉99、100</t>
  </si>
  <si>
    <t>牌坊西143.01/143.41/133.66姚家村123.31</t>
  </si>
  <si>
    <t>大连瑞禾利丰农机专业合作社   （杏树）</t>
  </si>
  <si>
    <t>赵海波</t>
  </si>
  <si>
    <t>良玉99</t>
  </si>
  <si>
    <t>牌坊村140</t>
  </si>
  <si>
    <t>大连瑞禾利丰农机专业合作社    （向应)</t>
  </si>
  <si>
    <t>关家村121/107.11土门子121.11/124.8大石棚村171.7</t>
  </si>
  <si>
    <t>大连瑞禾利丰农机专业合作社   （华家）</t>
  </si>
  <si>
    <t>杨家店村230</t>
  </si>
  <si>
    <t>大连瑞禾利丰农机专业合作社   （登沙河）</t>
  </si>
  <si>
    <t>姜家村309.92/266程家村172.98</t>
  </si>
  <si>
    <t>大连瑞禾利丰农机专业合作社   （三十里堡）</t>
  </si>
  <si>
    <t>老虎村150</t>
  </si>
  <si>
    <t>徐林君（杏树）</t>
  </si>
  <si>
    <t>徐林君</t>
  </si>
  <si>
    <t>柳家村167.741/140.328/155.38/121.14</t>
  </si>
  <si>
    <t>张永生（杏树）</t>
  </si>
  <si>
    <t>张永生</t>
  </si>
  <si>
    <t>石家村353.33/239.67/122</t>
  </si>
  <si>
    <t>张永生（登沙河）</t>
  </si>
  <si>
    <t>段家村200</t>
  </si>
  <si>
    <t>刘春波（杏树）</t>
  </si>
  <si>
    <t>刘春波</t>
  </si>
  <si>
    <t>石家村130.84姚家村153.24</t>
  </si>
  <si>
    <t>孙伟（杏树）</t>
  </si>
  <si>
    <t>孙伟</t>
  </si>
  <si>
    <t>侯儿石村177</t>
  </si>
  <si>
    <t>李吉武（杏树）</t>
  </si>
  <si>
    <t>李吉武</t>
  </si>
  <si>
    <t>李屯村390.16/251.48</t>
  </si>
  <si>
    <t>邹世聪（杏树）</t>
  </si>
  <si>
    <t>邹世聪</t>
  </si>
  <si>
    <t>李屯村143.62</t>
  </si>
  <si>
    <t>康宝财（杏树）</t>
  </si>
  <si>
    <t>康宝财</t>
  </si>
  <si>
    <t>勇家129.11</t>
  </si>
  <si>
    <t>大连月丰农业专业合作社（杏树）</t>
  </si>
  <si>
    <t>张景慧</t>
  </si>
  <si>
    <t>杏树村124.16/131.5/129.01/144.25/201.26潘家村150/212</t>
  </si>
  <si>
    <t>大连宏麟种植业专业合作社（杏树）</t>
  </si>
  <si>
    <t>张景辉</t>
  </si>
  <si>
    <t>潘家村120</t>
  </si>
  <si>
    <t>大连君威农机专业合作社（杏树）</t>
  </si>
  <si>
    <t>丁哲威</t>
  </si>
  <si>
    <t>骆驼石村150</t>
  </si>
  <si>
    <t>蒲嘉一（杏树）</t>
  </si>
  <si>
    <t>蒲嘉一</t>
  </si>
  <si>
    <t>骆驼石村200</t>
  </si>
  <si>
    <t>东单1331（向应)</t>
  </si>
  <si>
    <t>刘跃江</t>
  </si>
  <si>
    <t>三家子村188.3/210/128.1/143.8/162.8/189.3/143.1                          望海村126/350/118.3/134.54/130</t>
  </si>
  <si>
    <t>向应街道土果途专业合作社</t>
  </si>
  <si>
    <t>于涛</t>
  </si>
  <si>
    <t>大石棚村120/120</t>
  </si>
  <si>
    <t>未达到补助要求10％以上</t>
  </si>
  <si>
    <t xml:space="preserve">土果途农业转业合作社（三十里堡）
</t>
  </si>
  <si>
    <t>老虎村350/250</t>
  </si>
  <si>
    <t>杨福荣家庭农场（华家）</t>
  </si>
  <si>
    <t>刘凤琴</t>
  </si>
  <si>
    <t>圣吉丰1661 良玉99</t>
  </si>
  <si>
    <t>771.55</t>
  </si>
  <si>
    <t>新石村121.47/450.31</t>
  </si>
  <si>
    <t>大连志帮农机专业合作社（华家）</t>
  </si>
  <si>
    <t>王帮圆</t>
  </si>
  <si>
    <t>625.2</t>
  </si>
  <si>
    <t>李家沟村200.12</t>
  </si>
  <si>
    <t>大圣山庄（董家沟）</t>
  </si>
  <si>
    <t>周景华</t>
  </si>
  <si>
    <t>玉米</t>
  </si>
  <si>
    <t>鹿圈村300</t>
  </si>
  <si>
    <t>种植大户（亮甲店）</t>
  </si>
  <si>
    <t>王永丰</t>
  </si>
  <si>
    <t>石城村120/125/135</t>
  </si>
  <si>
    <t>黄凤鸣</t>
  </si>
  <si>
    <t>柳树村120</t>
  </si>
  <si>
    <t>傅国聪（登沙河）</t>
  </si>
  <si>
    <t>傅国聪</t>
  </si>
  <si>
    <t>阿尔滨村700</t>
  </si>
  <si>
    <t>大连金普新区范家村连福土地股份农业专业合作社 （登沙河）</t>
  </si>
  <si>
    <t>范广翘</t>
  </si>
  <si>
    <t>范家村560/430/110</t>
  </si>
  <si>
    <t>于长海（登沙河）</t>
  </si>
  <si>
    <t>于长海</t>
  </si>
  <si>
    <t>阿尔滨村400/170/100/100</t>
  </si>
  <si>
    <t>冯善新（登沙河）</t>
  </si>
  <si>
    <t>冯善新</t>
  </si>
  <si>
    <t>姜家村313</t>
  </si>
  <si>
    <t>金穗科技农业 （登沙河）</t>
  </si>
  <si>
    <t>刘殿甲</t>
  </si>
  <si>
    <t>9933DW</t>
  </si>
  <si>
    <t>蔡家村280/260/140/120</t>
  </si>
  <si>
    <t>王丹（登沙河）</t>
  </si>
  <si>
    <t>王丹</t>
  </si>
  <si>
    <t>北关村132</t>
  </si>
  <si>
    <t>王志刚（登沙河）</t>
  </si>
  <si>
    <t>王志刚</t>
  </si>
  <si>
    <t>排子村133</t>
  </si>
  <si>
    <t>王虎（登沙河）</t>
  </si>
  <si>
    <t>王虎</t>
  </si>
  <si>
    <t>中黄38</t>
  </si>
  <si>
    <t>阿尔滨村100</t>
  </si>
  <si>
    <t>合计</t>
  </si>
  <si>
    <t>75.6万元</t>
  </si>
  <si>
    <t>230</t>
  </si>
  <si>
    <t>200.12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</si>
</sst>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%"/>
    <numFmt numFmtId="179" formatCode="0.00_ "/>
  </numFmts>
  <fonts count="11">
    <font>
      <sz val="11"/>
      <color theme="1"/>
      <name val="宋体"/>
      <charset val="134"/>
      <scheme val="minor"/>
    </font>
    <font>
      <sz val="11"/>
      <name val="Times New Roman"/>
      <family val="1"/>
    </font>
    <font>
      <sz val="12"/>
      <name val="Times New Roman"/>
      <family val="1"/>
    </font>
    <font>
      <sz val="11"/>
      <name val="宋体"/>
      <charset val="134"/>
      <scheme val="minor"/>
    </font>
    <font>
      <sz val="11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Microsoft YaHei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8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/>
    <xf numFmtId="0" fontId="2" fillId="2" borderId="0" xfId="0" applyFont="1" applyFill="1"/>
    <xf numFmtId="0" fontId="2" fillId="0" borderId="0" xfId="0" applyFont="1" applyFill="1"/>
    <xf numFmtId="0" fontId="3" fillId="0" borderId="0" xfId="0" applyFont="1" applyFill="1"/>
    <xf numFmtId="0" fontId="3" fillId="2" borderId="0" xfId="0" applyFont="1" applyFill="1"/>
    <xf numFmtId="0" fontId="3" fillId="0" borderId="0" xfId="0" applyFont="1" applyFill="1" applyAlignment="1"/>
    <xf numFmtId="0" fontId="1" fillId="2" borderId="0" xfId="0" applyFont="1" applyFill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178" fontId="6" fillId="2" borderId="2" xfId="0" applyNumberFormat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left" vertical="center" wrapText="1" shrinkToFit="1"/>
    </xf>
    <xf numFmtId="0" fontId="6" fillId="0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left" vertical="center" wrapText="1"/>
    </xf>
    <xf numFmtId="0" fontId="6" fillId="2" borderId="8" xfId="3" applyFont="1" applyFill="1" applyBorder="1" applyAlignment="1">
      <alignment horizontal="center" vertical="center"/>
    </xf>
    <xf numFmtId="178" fontId="6" fillId="2" borderId="8" xfId="0" applyNumberFormat="1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178" fontId="6" fillId="2" borderId="7" xfId="0" applyNumberFormat="1" applyFont="1" applyFill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left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178" fontId="6" fillId="2" borderId="3" xfId="0" applyNumberFormat="1" applyFont="1" applyFill="1" applyBorder="1" applyAlignment="1">
      <alignment horizontal="center" vertical="center" wrapText="1"/>
    </xf>
    <xf numFmtId="178" fontId="6" fillId="2" borderId="9" xfId="0" applyNumberFormat="1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178" fontId="6" fillId="2" borderId="4" xfId="0" applyNumberFormat="1" applyFont="1" applyFill="1" applyBorder="1" applyAlignment="1">
      <alignment horizontal="center" vertical="center" wrapText="1"/>
    </xf>
    <xf numFmtId="178" fontId="6" fillId="2" borderId="10" xfId="0" applyNumberFormat="1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Fill="1"/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6" fillId="2" borderId="0" xfId="0" applyFont="1" applyFill="1"/>
    <xf numFmtId="0" fontId="6" fillId="0" borderId="2" xfId="0" applyFont="1" applyFill="1" applyBorder="1"/>
    <xf numFmtId="179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6" fillId="2" borderId="8" xfId="0" applyNumberFormat="1" applyFont="1" applyFill="1" applyBorder="1" applyAlignment="1" applyProtection="1">
      <alignment horizontal="center" vertical="center" wrapText="1"/>
    </xf>
    <xf numFmtId="0" fontId="6" fillId="2" borderId="8" xfId="4" applyFont="1" applyFill="1" applyBorder="1" applyAlignment="1">
      <alignment vertical="center" wrapText="1"/>
    </xf>
    <xf numFmtId="0" fontId="6" fillId="2" borderId="7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/>
    <xf numFmtId="0" fontId="6" fillId="2" borderId="9" xfId="0" applyNumberFormat="1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>
      <alignment horizontal="center"/>
    </xf>
    <xf numFmtId="0" fontId="6" fillId="2" borderId="13" xfId="0" applyFont="1" applyFill="1" applyBorder="1"/>
    <xf numFmtId="0" fontId="5" fillId="2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/>
    <xf numFmtId="0" fontId="5" fillId="0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6" fillId="2" borderId="10" xfId="0" applyNumberFormat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9">
    <cellStyle name="常规" xfId="0" builtinId="0"/>
    <cellStyle name="常规 10 2 2 2 2 2" xfId="1"/>
    <cellStyle name="常规 13" xfId="2"/>
    <cellStyle name="常规 2" xfId="3"/>
    <cellStyle name="常规 3" xfId="4"/>
    <cellStyle name="常规 5" xfId="5"/>
    <cellStyle name="常规 6" xfId="6"/>
    <cellStyle name="常规 7" xfId="7"/>
    <cellStyle name="常规 8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topLeftCell="A25" workbookViewId="0">
      <selection activeCell="J24" sqref="J24"/>
    </sheetView>
  </sheetViews>
  <sheetFormatPr defaultColWidth="9" defaultRowHeight="15"/>
  <cols>
    <col min="1" max="1" width="4.375" style="9" customWidth="1"/>
    <col min="2" max="2" width="27.625" style="10" customWidth="1"/>
    <col min="3" max="3" width="13.75" style="11" customWidth="1"/>
    <col min="4" max="4" width="13.5" style="11" customWidth="1"/>
    <col min="5" max="5" width="12.125" style="9" customWidth="1"/>
    <col min="6" max="6" width="13" style="12" customWidth="1"/>
    <col min="7" max="7" width="12.5" style="9" customWidth="1"/>
    <col min="8" max="8" width="34.375" style="10" customWidth="1"/>
    <col min="9" max="9" width="13.5" style="9" customWidth="1"/>
    <col min="10" max="10" width="12.5" style="11" customWidth="1"/>
    <col min="11" max="11" width="10" style="9" customWidth="1"/>
    <col min="12" max="12" width="1.875" style="9" hidden="1" customWidth="1"/>
    <col min="13" max="18" width="9" style="9" hidden="1" customWidth="1"/>
    <col min="19" max="16384" width="9" style="13"/>
  </cols>
  <sheetData>
    <row r="1" spans="1:18" ht="36" customHeight="1">
      <c r="A1" s="74" t="s">
        <v>0</v>
      </c>
      <c r="B1" s="75"/>
      <c r="C1" s="76"/>
      <c r="D1" s="76"/>
      <c r="E1" s="77"/>
      <c r="F1" s="74"/>
      <c r="G1" s="77"/>
      <c r="H1" s="75"/>
      <c r="I1" s="77"/>
      <c r="J1" s="76"/>
      <c r="K1" s="77"/>
      <c r="L1" s="46"/>
      <c r="M1" s="46"/>
      <c r="N1" s="46"/>
      <c r="O1" s="46"/>
      <c r="P1" s="46"/>
      <c r="Q1" s="46"/>
      <c r="R1" s="46"/>
    </row>
    <row r="2" spans="1:18" s="2" customFormat="1" ht="21.75" customHeight="1">
      <c r="A2" s="81" t="s">
        <v>1</v>
      </c>
      <c r="B2" s="82" t="s">
        <v>2</v>
      </c>
      <c r="C2" s="81" t="s">
        <v>3</v>
      </c>
      <c r="D2" s="81" t="s">
        <v>4</v>
      </c>
      <c r="E2" s="83" t="s">
        <v>5</v>
      </c>
      <c r="F2" s="83" t="s">
        <v>6</v>
      </c>
      <c r="G2" s="83" t="s">
        <v>7</v>
      </c>
      <c r="H2" s="83" t="s">
        <v>8</v>
      </c>
      <c r="I2" s="83" t="s">
        <v>9</v>
      </c>
      <c r="J2" s="83" t="s">
        <v>10</v>
      </c>
      <c r="K2" s="81" t="s">
        <v>11</v>
      </c>
      <c r="L2" s="47"/>
      <c r="M2" s="47"/>
      <c r="N2" s="47"/>
      <c r="O2" s="47"/>
      <c r="P2" s="47"/>
      <c r="Q2" s="47"/>
      <c r="R2" s="47"/>
    </row>
    <row r="3" spans="1:18" s="2" customFormat="1" ht="21.75" customHeight="1">
      <c r="A3" s="81"/>
      <c r="B3" s="82"/>
      <c r="C3" s="81"/>
      <c r="D3" s="81"/>
      <c r="E3" s="84"/>
      <c r="F3" s="85"/>
      <c r="G3" s="85"/>
      <c r="H3" s="85"/>
      <c r="I3" s="85"/>
      <c r="J3" s="84"/>
      <c r="K3" s="81"/>
      <c r="L3" s="47"/>
      <c r="M3" s="47"/>
      <c r="N3" s="47"/>
      <c r="O3" s="47"/>
      <c r="P3" s="47"/>
      <c r="Q3" s="47"/>
      <c r="R3" s="47"/>
    </row>
    <row r="4" spans="1:18" s="3" customFormat="1" ht="45.95" customHeight="1">
      <c r="A4" s="16">
        <v>1</v>
      </c>
      <c r="B4" s="17" t="s">
        <v>12</v>
      </c>
      <c r="C4" s="16" t="s">
        <v>13</v>
      </c>
      <c r="D4" s="16" t="s">
        <v>14</v>
      </c>
      <c r="E4" s="16">
        <v>188.34</v>
      </c>
      <c r="F4" s="16">
        <v>219</v>
      </c>
      <c r="G4" s="18">
        <f t="shared" ref="G4:G20" si="0">F4/E4-1</f>
        <v>0.162790697674419</v>
      </c>
      <c r="H4" s="19" t="s">
        <v>15</v>
      </c>
      <c r="I4" s="48">
        <v>48.5</v>
      </c>
      <c r="J4" s="86">
        <v>0.74</v>
      </c>
      <c r="K4" s="50"/>
      <c r="L4" s="51"/>
      <c r="M4" s="51"/>
      <c r="N4" s="51"/>
      <c r="O4" s="51"/>
      <c r="P4" s="51"/>
      <c r="Q4" s="51"/>
      <c r="R4" s="51"/>
    </row>
    <row r="5" spans="1:18" s="4" customFormat="1" ht="43.5" customHeight="1">
      <c r="A5" s="16">
        <v>2</v>
      </c>
      <c r="B5" s="15" t="s">
        <v>16</v>
      </c>
      <c r="C5" s="14" t="s">
        <v>17</v>
      </c>
      <c r="D5" s="14" t="s">
        <v>18</v>
      </c>
      <c r="E5" s="14">
        <v>490.32</v>
      </c>
      <c r="F5" s="14">
        <v>658.8</v>
      </c>
      <c r="G5" s="18">
        <f t="shared" si="0"/>
        <v>0.34361233480176201</v>
      </c>
      <c r="H5" s="20" t="s">
        <v>19</v>
      </c>
      <c r="I5" s="48">
        <v>47.5</v>
      </c>
      <c r="J5" s="87">
        <v>2.92</v>
      </c>
      <c r="K5" s="52"/>
      <c r="L5" s="47"/>
      <c r="M5" s="47"/>
      <c r="N5" s="47"/>
      <c r="O5" s="47"/>
      <c r="P5" s="47"/>
      <c r="Q5" s="47"/>
      <c r="R5" s="47"/>
    </row>
    <row r="6" spans="1:18" s="3" customFormat="1" ht="45" customHeight="1">
      <c r="A6" s="16">
        <v>3</v>
      </c>
      <c r="B6" s="17" t="s">
        <v>20</v>
      </c>
      <c r="C6" s="16" t="s">
        <v>21</v>
      </c>
      <c r="D6" s="16" t="s">
        <v>22</v>
      </c>
      <c r="E6" s="14">
        <v>490.32</v>
      </c>
      <c r="F6" s="16">
        <v>752.9</v>
      </c>
      <c r="G6" s="18">
        <f t="shared" si="0"/>
        <v>0.53552781856746601</v>
      </c>
      <c r="H6" s="20" t="s">
        <v>23</v>
      </c>
      <c r="I6" s="48">
        <v>47.5</v>
      </c>
      <c r="J6" s="16">
        <v>2.58</v>
      </c>
      <c r="K6" s="50"/>
      <c r="L6" s="51"/>
      <c r="M6" s="51"/>
      <c r="N6" s="51"/>
      <c r="O6" s="51"/>
      <c r="P6" s="51"/>
      <c r="Q6" s="51"/>
      <c r="R6" s="51"/>
    </row>
    <row r="7" spans="1:18" s="3" customFormat="1" ht="45.95" customHeight="1">
      <c r="A7" s="16">
        <v>4</v>
      </c>
      <c r="B7" s="17" t="s">
        <v>24</v>
      </c>
      <c r="C7" s="16" t="s">
        <v>25</v>
      </c>
      <c r="D7" s="16" t="s">
        <v>26</v>
      </c>
      <c r="E7" s="14">
        <v>490.32</v>
      </c>
      <c r="F7" s="16">
        <v>748.4</v>
      </c>
      <c r="G7" s="18">
        <f t="shared" si="0"/>
        <v>0.52635013868494096</v>
      </c>
      <c r="H7" s="20" t="s">
        <v>27</v>
      </c>
      <c r="I7" s="48">
        <v>47.5</v>
      </c>
      <c r="J7" s="86">
        <v>0.67</v>
      </c>
      <c r="K7" s="50"/>
      <c r="L7" s="51"/>
      <c r="M7" s="51"/>
      <c r="N7" s="51"/>
      <c r="O7" s="51"/>
      <c r="P7" s="51"/>
      <c r="Q7" s="51"/>
      <c r="R7" s="51"/>
    </row>
    <row r="8" spans="1:18" s="5" customFormat="1" ht="47.1" customHeight="1">
      <c r="A8" s="16">
        <v>5</v>
      </c>
      <c r="B8" s="15" t="s">
        <v>28</v>
      </c>
      <c r="C8" s="14" t="s">
        <v>25</v>
      </c>
      <c r="D8" s="14" t="s">
        <v>26</v>
      </c>
      <c r="E8" s="14">
        <v>490.32</v>
      </c>
      <c r="F8" s="21">
        <v>658.23</v>
      </c>
      <c r="G8" s="18">
        <f t="shared" si="0"/>
        <v>0.34244982868330898</v>
      </c>
      <c r="H8" s="20" t="s">
        <v>29</v>
      </c>
      <c r="I8" s="48">
        <v>47.5</v>
      </c>
      <c r="J8" s="53">
        <v>3.07</v>
      </c>
      <c r="K8" s="14"/>
      <c r="L8" s="47"/>
      <c r="M8" s="47"/>
      <c r="N8" s="47"/>
      <c r="O8" s="47"/>
      <c r="P8" s="47"/>
      <c r="Q8" s="47"/>
      <c r="R8" s="47"/>
    </row>
    <row r="9" spans="1:18" s="5" customFormat="1" ht="42" customHeight="1">
      <c r="A9" s="16">
        <v>6</v>
      </c>
      <c r="B9" s="15" t="s">
        <v>30</v>
      </c>
      <c r="C9" s="14" t="s">
        <v>25</v>
      </c>
      <c r="D9" s="14" t="s">
        <v>26</v>
      </c>
      <c r="E9" s="14">
        <v>490.32</v>
      </c>
      <c r="F9" s="21">
        <v>685.1</v>
      </c>
      <c r="G9" s="18">
        <f t="shared" si="0"/>
        <v>0.39725077500407902</v>
      </c>
      <c r="H9" s="20" t="s">
        <v>31</v>
      </c>
      <c r="I9" s="48">
        <v>47.5</v>
      </c>
      <c r="J9" s="53">
        <v>1.0900000000000001</v>
      </c>
      <c r="K9" s="14"/>
      <c r="L9" s="47"/>
      <c r="M9" s="47"/>
      <c r="N9" s="47"/>
      <c r="O9" s="47"/>
      <c r="P9" s="47"/>
      <c r="Q9" s="47"/>
      <c r="R9" s="47"/>
    </row>
    <row r="10" spans="1:18" s="5" customFormat="1" ht="28.5">
      <c r="A10" s="16">
        <v>7</v>
      </c>
      <c r="B10" s="15" t="s">
        <v>32</v>
      </c>
      <c r="C10" s="14" t="s">
        <v>25</v>
      </c>
      <c r="D10" s="14" t="s">
        <v>26</v>
      </c>
      <c r="E10" s="14">
        <v>490.32</v>
      </c>
      <c r="F10" s="21">
        <v>647.45000000000005</v>
      </c>
      <c r="G10" s="18">
        <f t="shared" si="0"/>
        <v>0.32046418665361398</v>
      </c>
      <c r="H10" s="20" t="s">
        <v>33</v>
      </c>
      <c r="I10" s="48">
        <v>47.5</v>
      </c>
      <c r="J10" s="53">
        <v>3.55</v>
      </c>
      <c r="K10" s="14"/>
      <c r="L10" s="47"/>
      <c r="M10" s="47"/>
      <c r="N10" s="47"/>
      <c r="O10" s="47"/>
      <c r="P10" s="47"/>
      <c r="Q10" s="47"/>
      <c r="R10" s="47"/>
    </row>
    <row r="11" spans="1:18" s="5" customFormat="1" ht="45" customHeight="1">
      <c r="A11" s="16">
        <v>8</v>
      </c>
      <c r="B11" s="15" t="s">
        <v>34</v>
      </c>
      <c r="C11" s="14" t="s">
        <v>25</v>
      </c>
      <c r="D11" s="14" t="s">
        <v>26</v>
      </c>
      <c r="E11" s="14">
        <v>490.32</v>
      </c>
      <c r="F11" s="21">
        <v>628.5</v>
      </c>
      <c r="G11" s="18">
        <f t="shared" si="0"/>
        <v>0.28181595692608902</v>
      </c>
      <c r="H11" s="20" t="s">
        <v>35</v>
      </c>
      <c r="I11" s="48">
        <v>47.5</v>
      </c>
      <c r="J11" s="53">
        <v>0.71</v>
      </c>
      <c r="K11" s="14"/>
      <c r="L11" s="47"/>
      <c r="M11" s="47"/>
      <c r="N11" s="47"/>
      <c r="O11" s="47"/>
      <c r="P11" s="47"/>
      <c r="Q11" s="47"/>
      <c r="R11" s="47"/>
    </row>
    <row r="12" spans="1:18" s="5" customFormat="1" ht="36" customHeight="1">
      <c r="A12" s="16">
        <v>9</v>
      </c>
      <c r="B12" s="15" t="s">
        <v>36</v>
      </c>
      <c r="C12" s="14" t="s">
        <v>37</v>
      </c>
      <c r="D12" s="14" t="s">
        <v>26</v>
      </c>
      <c r="E12" s="14">
        <v>490.32</v>
      </c>
      <c r="F12" s="21">
        <v>663.49</v>
      </c>
      <c r="G12" s="18">
        <f t="shared" si="0"/>
        <v>0.35317751672377201</v>
      </c>
      <c r="H12" s="20" t="s">
        <v>38</v>
      </c>
      <c r="I12" s="48">
        <v>47.5</v>
      </c>
      <c r="J12" s="53">
        <v>2.79</v>
      </c>
      <c r="K12" s="14"/>
      <c r="L12" s="47"/>
      <c r="M12" s="47"/>
      <c r="N12" s="47"/>
      <c r="O12" s="47"/>
      <c r="P12" s="47"/>
      <c r="Q12" s="47"/>
      <c r="R12" s="47"/>
    </row>
    <row r="13" spans="1:18" s="5" customFormat="1" ht="30" customHeight="1">
      <c r="A13" s="16">
        <v>10</v>
      </c>
      <c r="B13" s="15" t="s">
        <v>39</v>
      </c>
      <c r="C13" s="22" t="s">
        <v>40</v>
      </c>
      <c r="D13" s="14" t="s">
        <v>26</v>
      </c>
      <c r="E13" s="14">
        <v>490.32</v>
      </c>
      <c r="F13" s="14">
        <v>718.5</v>
      </c>
      <c r="G13" s="18">
        <f t="shared" si="0"/>
        <v>0.46536955457660301</v>
      </c>
      <c r="H13" s="20" t="s">
        <v>41</v>
      </c>
      <c r="I13" s="48">
        <v>47.5</v>
      </c>
      <c r="J13" s="14">
        <v>3.4</v>
      </c>
      <c r="K13" s="14"/>
      <c r="L13" s="47"/>
      <c r="M13" s="47"/>
      <c r="N13" s="47"/>
      <c r="O13" s="47"/>
      <c r="P13" s="47"/>
      <c r="Q13" s="47"/>
      <c r="R13" s="47"/>
    </row>
    <row r="14" spans="1:18" s="5" customFormat="1" ht="36.950000000000003" customHeight="1">
      <c r="A14" s="16">
        <v>11</v>
      </c>
      <c r="B14" s="15" t="s">
        <v>42</v>
      </c>
      <c r="C14" s="14" t="s">
        <v>40</v>
      </c>
      <c r="D14" s="14" t="s">
        <v>26</v>
      </c>
      <c r="E14" s="14">
        <v>490.32</v>
      </c>
      <c r="F14" s="23">
        <v>670.3</v>
      </c>
      <c r="G14" s="18">
        <f t="shared" si="0"/>
        <v>0.36706640561266102</v>
      </c>
      <c r="H14" s="20" t="s">
        <v>43</v>
      </c>
      <c r="I14" s="48">
        <v>47.5</v>
      </c>
      <c r="J14" s="14">
        <v>0.95</v>
      </c>
      <c r="K14" s="14"/>
      <c r="L14" s="47"/>
      <c r="M14" s="47"/>
      <c r="N14" s="47"/>
      <c r="O14" s="47"/>
      <c r="P14" s="47"/>
      <c r="Q14" s="47"/>
      <c r="R14" s="47"/>
    </row>
    <row r="15" spans="1:18" s="5" customFormat="1" ht="30" customHeight="1">
      <c r="A15" s="16">
        <v>12</v>
      </c>
      <c r="B15" s="15" t="s">
        <v>44</v>
      </c>
      <c r="C15" s="14" t="s">
        <v>45</v>
      </c>
      <c r="D15" s="14" t="s">
        <v>26</v>
      </c>
      <c r="E15" s="14">
        <v>490.32</v>
      </c>
      <c r="F15" s="22">
        <v>732.33</v>
      </c>
      <c r="G15" s="18">
        <f t="shared" si="0"/>
        <v>0.49357562408223199</v>
      </c>
      <c r="H15" s="20" t="s">
        <v>46</v>
      </c>
      <c r="I15" s="48">
        <v>47.5</v>
      </c>
      <c r="J15" s="14">
        <v>1.35</v>
      </c>
      <c r="K15" s="14"/>
      <c r="L15" s="47"/>
      <c r="M15" s="47"/>
      <c r="N15" s="47"/>
      <c r="O15" s="47"/>
      <c r="P15" s="47"/>
      <c r="Q15" s="47"/>
      <c r="R15" s="47"/>
    </row>
    <row r="16" spans="1:18" s="6" customFormat="1" ht="30" customHeight="1">
      <c r="A16" s="16">
        <v>13</v>
      </c>
      <c r="B16" s="17" t="s">
        <v>47</v>
      </c>
      <c r="C16" s="16" t="s">
        <v>48</v>
      </c>
      <c r="D16" s="16" t="s">
        <v>26</v>
      </c>
      <c r="E16" s="14">
        <v>490.32</v>
      </c>
      <c r="F16" s="16">
        <v>767.85</v>
      </c>
      <c r="G16" s="18">
        <f t="shared" si="0"/>
        <v>0.56601811062163498</v>
      </c>
      <c r="H16" s="20" t="s">
        <v>49</v>
      </c>
      <c r="I16" s="48">
        <v>47.5</v>
      </c>
      <c r="J16" s="16">
        <v>0.84</v>
      </c>
      <c r="K16" s="16"/>
      <c r="L16" s="51"/>
      <c r="M16" s="51"/>
      <c r="N16" s="51"/>
      <c r="O16" s="51"/>
      <c r="P16" s="51"/>
      <c r="Q16" s="51"/>
      <c r="R16" s="51"/>
    </row>
    <row r="17" spans="1:18" s="6" customFormat="1" ht="29.1" customHeight="1">
      <c r="A17" s="16">
        <v>14</v>
      </c>
      <c r="B17" s="17" t="s">
        <v>50</v>
      </c>
      <c r="C17" s="16" t="s">
        <v>51</v>
      </c>
      <c r="D17" s="16" t="s">
        <v>26</v>
      </c>
      <c r="E17" s="14">
        <v>490.32</v>
      </c>
      <c r="F17" s="16">
        <v>723</v>
      </c>
      <c r="G17" s="18">
        <f t="shared" si="0"/>
        <v>0.474547234459129</v>
      </c>
      <c r="H17" s="20" t="s">
        <v>52</v>
      </c>
      <c r="I17" s="48">
        <v>47.5</v>
      </c>
      <c r="J17" s="16">
        <v>3.04</v>
      </c>
      <c r="K17" s="16"/>
      <c r="L17" s="51"/>
      <c r="M17" s="51"/>
      <c r="N17" s="51"/>
      <c r="O17" s="51"/>
      <c r="P17" s="51"/>
      <c r="Q17" s="51"/>
      <c r="R17" s="51"/>
    </row>
    <row r="18" spans="1:18" s="6" customFormat="1" ht="27" customHeight="1">
      <c r="A18" s="16">
        <v>15</v>
      </c>
      <c r="B18" s="17" t="s">
        <v>53</v>
      </c>
      <c r="C18" s="16" t="s">
        <v>54</v>
      </c>
      <c r="D18" s="16" t="s">
        <v>18</v>
      </c>
      <c r="E18" s="14">
        <v>490.32</v>
      </c>
      <c r="F18" s="16">
        <v>742.09500000000003</v>
      </c>
      <c r="G18" s="18">
        <f t="shared" si="0"/>
        <v>0.51349118942731298</v>
      </c>
      <c r="H18" s="20" t="s">
        <v>55</v>
      </c>
      <c r="I18" s="48">
        <v>47.5</v>
      </c>
      <c r="J18" s="16">
        <v>0.68</v>
      </c>
      <c r="K18" s="16"/>
      <c r="L18" s="51"/>
      <c r="M18" s="51"/>
      <c r="N18" s="51"/>
      <c r="O18" s="51"/>
      <c r="P18" s="51"/>
      <c r="Q18" s="51"/>
      <c r="R18" s="51"/>
    </row>
    <row r="19" spans="1:18" s="6" customFormat="1" ht="33" customHeight="1">
      <c r="A19" s="16">
        <v>16</v>
      </c>
      <c r="B19" s="17" t="s">
        <v>56</v>
      </c>
      <c r="C19" s="16" t="s">
        <v>57</v>
      </c>
      <c r="D19" s="16" t="s">
        <v>26</v>
      </c>
      <c r="E19" s="14">
        <v>490.32</v>
      </c>
      <c r="F19" s="16">
        <v>701.31</v>
      </c>
      <c r="G19" s="18">
        <f t="shared" si="0"/>
        <v>0.43031081742535499</v>
      </c>
      <c r="H19" s="20" t="s">
        <v>58</v>
      </c>
      <c r="I19" s="48">
        <v>47.5</v>
      </c>
      <c r="J19" s="16">
        <v>0.61</v>
      </c>
      <c r="K19" s="16"/>
      <c r="L19" s="51"/>
      <c r="M19" s="51"/>
      <c r="N19" s="51"/>
      <c r="O19" s="51"/>
      <c r="P19" s="51"/>
      <c r="Q19" s="51"/>
      <c r="R19" s="51"/>
    </row>
    <row r="20" spans="1:18" s="7" customFormat="1" ht="54" customHeight="1">
      <c r="A20" s="16">
        <v>17</v>
      </c>
      <c r="B20" s="24" t="s">
        <v>59</v>
      </c>
      <c r="C20" s="14" t="s">
        <v>60</v>
      </c>
      <c r="D20" s="14" t="s">
        <v>22</v>
      </c>
      <c r="E20" s="14">
        <v>490.32</v>
      </c>
      <c r="F20" s="25">
        <v>756.51</v>
      </c>
      <c r="G20" s="18">
        <f t="shared" si="0"/>
        <v>0.54289035731766999</v>
      </c>
      <c r="H20" s="20" t="s">
        <v>61</v>
      </c>
      <c r="I20" s="48">
        <v>47.5</v>
      </c>
      <c r="J20" s="14">
        <v>5.19</v>
      </c>
      <c r="K20" s="14"/>
      <c r="L20" s="54"/>
      <c r="M20" s="54"/>
      <c r="N20" s="54"/>
      <c r="O20" s="54"/>
      <c r="P20" s="54"/>
      <c r="Q20" s="54"/>
      <c r="R20" s="54"/>
    </row>
    <row r="21" spans="1:18" s="6" customFormat="1" ht="29.1" customHeight="1">
      <c r="A21" s="16">
        <v>18</v>
      </c>
      <c r="B21" s="26" t="s">
        <v>62</v>
      </c>
      <c r="C21" s="16" t="s">
        <v>63</v>
      </c>
      <c r="D21" s="16" t="s">
        <v>26</v>
      </c>
      <c r="E21" s="14">
        <v>490.32</v>
      </c>
      <c r="F21" s="27">
        <v>791.29</v>
      </c>
      <c r="G21" s="18">
        <v>0.61399999999999999</v>
      </c>
      <c r="H21" s="20" t="s">
        <v>64</v>
      </c>
      <c r="I21" s="48">
        <v>47.5</v>
      </c>
      <c r="J21" s="16">
        <v>0.56999999999999995</v>
      </c>
      <c r="K21" s="16"/>
      <c r="L21" s="51"/>
      <c r="M21" s="51"/>
      <c r="N21" s="51"/>
      <c r="O21" s="51"/>
      <c r="P21" s="51"/>
      <c r="Q21" s="51"/>
      <c r="R21" s="51"/>
    </row>
    <row r="22" spans="1:18" s="6" customFormat="1" ht="29.1" customHeight="1">
      <c r="A22" s="16">
        <v>19</v>
      </c>
      <c r="B22" s="17" t="s">
        <v>65</v>
      </c>
      <c r="C22" s="16" t="s">
        <v>66</v>
      </c>
      <c r="D22" s="16" t="s">
        <v>26</v>
      </c>
      <c r="E22" s="14">
        <v>490.32</v>
      </c>
      <c r="F22" s="16">
        <v>627.27</v>
      </c>
      <c r="G22" s="18">
        <f t="shared" ref="G22:G29" si="1">F22/E22-1</f>
        <v>0.27930739109153202</v>
      </c>
      <c r="H22" s="20" t="s">
        <v>67</v>
      </c>
      <c r="I22" s="48">
        <v>47.5</v>
      </c>
      <c r="J22" s="16">
        <v>0.71</v>
      </c>
      <c r="K22" s="16"/>
      <c r="L22" s="51"/>
      <c r="M22" s="51"/>
      <c r="N22" s="51"/>
      <c r="O22" s="51"/>
      <c r="P22" s="51"/>
      <c r="Q22" s="51"/>
      <c r="R22" s="51"/>
    </row>
    <row r="23" spans="1:18" s="6" customFormat="1" ht="32.1" customHeight="1">
      <c r="A23" s="16">
        <v>20</v>
      </c>
      <c r="B23" s="17" t="s">
        <v>68</v>
      </c>
      <c r="C23" s="16" t="s">
        <v>69</v>
      </c>
      <c r="D23" s="16" t="s">
        <v>26</v>
      </c>
      <c r="E23" s="14">
        <v>490.32</v>
      </c>
      <c r="F23" s="16">
        <v>717.26</v>
      </c>
      <c r="G23" s="18">
        <f t="shared" si="1"/>
        <v>0.46284059389786297</v>
      </c>
      <c r="H23" s="20" t="s">
        <v>70</v>
      </c>
      <c r="I23" s="48">
        <v>47.5</v>
      </c>
      <c r="J23" s="49">
        <v>0.95</v>
      </c>
      <c r="K23" s="50"/>
      <c r="L23" s="51"/>
      <c r="M23" s="51"/>
      <c r="N23" s="51"/>
      <c r="O23" s="51"/>
      <c r="P23" s="51"/>
      <c r="Q23" s="51"/>
      <c r="R23" s="51"/>
    </row>
    <row r="24" spans="1:18" s="5" customFormat="1" ht="57" customHeight="1">
      <c r="A24" s="16">
        <v>21</v>
      </c>
      <c r="B24" s="15" t="s">
        <v>71</v>
      </c>
      <c r="C24" s="28" t="s">
        <v>72</v>
      </c>
      <c r="D24" s="14" t="s">
        <v>18</v>
      </c>
      <c r="E24" s="14">
        <v>490.32</v>
      </c>
      <c r="F24" s="14">
        <v>763.92</v>
      </c>
      <c r="G24" s="18">
        <f t="shared" si="1"/>
        <v>0.55800293685756197</v>
      </c>
      <c r="H24" s="20" t="s">
        <v>73</v>
      </c>
      <c r="I24" s="48">
        <v>47.5</v>
      </c>
      <c r="J24" s="14">
        <v>9.6199999999999992</v>
      </c>
      <c r="K24" s="52"/>
      <c r="L24" s="47"/>
      <c r="M24" s="47"/>
      <c r="N24" s="47"/>
      <c r="O24" s="47"/>
      <c r="P24" s="47"/>
      <c r="Q24" s="47"/>
      <c r="R24" s="47"/>
    </row>
    <row r="25" spans="1:18" s="8" customFormat="1" ht="42" customHeight="1">
      <c r="A25" s="16">
        <v>22</v>
      </c>
      <c r="B25" s="29" t="s">
        <v>74</v>
      </c>
      <c r="C25" s="30" t="s">
        <v>75</v>
      </c>
      <c r="D25" s="30" t="s">
        <v>18</v>
      </c>
      <c r="E25" s="14">
        <v>490.32</v>
      </c>
      <c r="F25" s="30">
        <v>501.71</v>
      </c>
      <c r="G25" s="18">
        <f t="shared" si="1"/>
        <v>2.3229727524881599E-2</v>
      </c>
      <c r="H25" s="31" t="s">
        <v>76</v>
      </c>
      <c r="I25" s="55">
        <v>47.5</v>
      </c>
      <c r="J25" s="30">
        <v>0</v>
      </c>
      <c r="K25" s="56" t="s">
        <v>77</v>
      </c>
      <c r="L25" s="51"/>
      <c r="M25" s="51"/>
      <c r="N25" s="51"/>
      <c r="O25" s="51"/>
      <c r="P25" s="51"/>
      <c r="Q25" s="51"/>
      <c r="R25" s="51"/>
    </row>
    <row r="26" spans="1:18" ht="32.1" customHeight="1">
      <c r="A26" s="16">
        <v>23</v>
      </c>
      <c r="B26" s="32" t="s">
        <v>78</v>
      </c>
      <c r="C26" s="33" t="s">
        <v>75</v>
      </c>
      <c r="D26" s="25" t="s">
        <v>18</v>
      </c>
      <c r="E26" s="14">
        <v>490.32</v>
      </c>
      <c r="F26" s="25">
        <v>574.35</v>
      </c>
      <c r="G26" s="18">
        <f t="shared" si="1"/>
        <v>0.17137787567303001</v>
      </c>
      <c r="H26" s="34" t="s">
        <v>79</v>
      </c>
      <c r="I26" s="57">
        <v>47.5</v>
      </c>
      <c r="J26" s="58">
        <v>2.85</v>
      </c>
      <c r="K26" s="59"/>
      <c r="L26" s="46"/>
      <c r="M26" s="46"/>
      <c r="N26" s="46"/>
      <c r="O26" s="46"/>
      <c r="P26" s="46"/>
      <c r="Q26" s="46"/>
      <c r="R26" s="46"/>
    </row>
    <row r="27" spans="1:18" ht="33" customHeight="1">
      <c r="A27" s="16">
        <v>24</v>
      </c>
      <c r="B27" s="35" t="s">
        <v>80</v>
      </c>
      <c r="C27" s="36" t="s">
        <v>81</v>
      </c>
      <c r="D27" s="36" t="s">
        <v>82</v>
      </c>
      <c r="E27" s="14">
        <v>490.32</v>
      </c>
      <c r="F27" s="36" t="s">
        <v>83</v>
      </c>
      <c r="G27" s="18">
        <f t="shared" si="1"/>
        <v>0.57356420296948896</v>
      </c>
      <c r="H27" s="34" t="s">
        <v>84</v>
      </c>
      <c r="I27" s="57">
        <v>47.5</v>
      </c>
      <c r="J27" s="58">
        <v>2.72</v>
      </c>
      <c r="K27" s="59"/>
      <c r="L27" s="46"/>
      <c r="M27" s="46"/>
      <c r="N27" s="46"/>
      <c r="O27" s="46"/>
      <c r="P27" s="46"/>
      <c r="Q27" s="46"/>
      <c r="R27" s="46"/>
    </row>
    <row r="28" spans="1:18" s="8" customFormat="1" ht="28.5">
      <c r="A28" s="16">
        <v>25</v>
      </c>
      <c r="B28" s="37" t="s">
        <v>85</v>
      </c>
      <c r="C28" s="38" t="s">
        <v>86</v>
      </c>
      <c r="D28" s="38" t="s">
        <v>26</v>
      </c>
      <c r="E28" s="14">
        <v>490.32</v>
      </c>
      <c r="F28" s="38" t="s">
        <v>87</v>
      </c>
      <c r="G28" s="18">
        <f t="shared" si="1"/>
        <v>0.27508565834557003</v>
      </c>
      <c r="H28" s="34" t="s">
        <v>88</v>
      </c>
      <c r="I28" s="57">
        <v>47.5</v>
      </c>
      <c r="J28" s="60">
        <v>0.96</v>
      </c>
      <c r="K28" s="61"/>
      <c r="L28" s="51"/>
      <c r="M28" s="51"/>
      <c r="N28" s="51"/>
      <c r="O28" s="51"/>
      <c r="P28" s="51"/>
      <c r="Q28" s="51"/>
      <c r="R28" s="51"/>
    </row>
    <row r="29" spans="1:18" s="8" customFormat="1" ht="25.5">
      <c r="A29" s="16">
        <v>26</v>
      </c>
      <c r="B29" s="37" t="s">
        <v>89</v>
      </c>
      <c r="C29" s="39" t="s">
        <v>90</v>
      </c>
      <c r="D29" s="39" t="s">
        <v>91</v>
      </c>
      <c r="E29" s="14">
        <v>490.32</v>
      </c>
      <c r="F29" s="39">
        <v>640.29999999999995</v>
      </c>
      <c r="G29" s="40">
        <f t="shared" si="1"/>
        <v>0.30588187306248998</v>
      </c>
      <c r="H29" s="41" t="s">
        <v>92</v>
      </c>
      <c r="I29" s="62">
        <v>47.5</v>
      </c>
      <c r="J29" s="63">
        <v>1.43</v>
      </c>
      <c r="K29" s="64"/>
      <c r="L29" s="65"/>
      <c r="M29" s="65"/>
      <c r="N29" s="65"/>
      <c r="O29" s="65"/>
      <c r="P29" s="65"/>
      <c r="Q29" s="65"/>
      <c r="R29" s="65"/>
    </row>
    <row r="30" spans="1:18" ht="42" customHeight="1">
      <c r="A30" s="16">
        <v>27</v>
      </c>
      <c r="B30" s="42" t="s">
        <v>93</v>
      </c>
      <c r="C30" s="33" t="s">
        <v>94</v>
      </c>
      <c r="D30" s="25" t="s">
        <v>26</v>
      </c>
      <c r="E30" s="14">
        <v>490.32</v>
      </c>
      <c r="F30" s="25">
        <v>656.46</v>
      </c>
      <c r="G30" s="18">
        <f>F30/E30-1</f>
        <v>0.338839941262849</v>
      </c>
      <c r="H30" s="20" t="s">
        <v>95</v>
      </c>
      <c r="I30" s="48">
        <v>47.5</v>
      </c>
      <c r="J30" s="66">
        <v>1.8</v>
      </c>
      <c r="K30" s="67"/>
      <c r="L30" s="68"/>
      <c r="M30" s="68"/>
      <c r="N30" s="68"/>
      <c r="O30" s="68"/>
      <c r="P30" s="68"/>
      <c r="Q30" s="68"/>
      <c r="R30" s="68"/>
    </row>
    <row r="31" spans="1:18" s="8" customFormat="1" ht="36" customHeight="1">
      <c r="A31" s="16">
        <v>28</v>
      </c>
      <c r="B31" s="26" t="s">
        <v>93</v>
      </c>
      <c r="C31" s="39" t="s">
        <v>96</v>
      </c>
      <c r="D31" s="27" t="s">
        <v>26</v>
      </c>
      <c r="E31" s="14">
        <v>490.32</v>
      </c>
      <c r="F31" s="27">
        <v>734.56</v>
      </c>
      <c r="G31" s="18">
        <v>0.498</v>
      </c>
      <c r="H31" s="20" t="s">
        <v>97</v>
      </c>
      <c r="I31" s="48">
        <v>47.5</v>
      </c>
      <c r="J31" s="16">
        <v>0.56999999999999995</v>
      </c>
      <c r="K31" s="69"/>
      <c r="L31" s="51"/>
      <c r="M31" s="51"/>
      <c r="N31" s="51"/>
      <c r="O31" s="51"/>
      <c r="P31" s="51"/>
      <c r="Q31" s="51"/>
      <c r="R31" s="51"/>
    </row>
    <row r="32" spans="1:18" s="8" customFormat="1" ht="27" customHeight="1">
      <c r="A32" s="16">
        <v>29</v>
      </c>
      <c r="B32" s="26" t="s">
        <v>98</v>
      </c>
      <c r="C32" s="39" t="s">
        <v>99</v>
      </c>
      <c r="D32" s="27" t="s">
        <v>26</v>
      </c>
      <c r="E32" s="14">
        <v>490.32</v>
      </c>
      <c r="F32" s="27">
        <v>644.20000000000005</v>
      </c>
      <c r="G32" s="18">
        <f t="shared" ref="G32:G37" si="2">F32/E32-1</f>
        <v>0.313835862294012</v>
      </c>
      <c r="H32" s="20" t="s">
        <v>100</v>
      </c>
      <c r="I32" s="48">
        <v>47.5</v>
      </c>
      <c r="J32" s="16">
        <v>3.33</v>
      </c>
      <c r="K32" s="69"/>
      <c r="L32" s="51"/>
      <c r="M32" s="51"/>
      <c r="N32" s="51"/>
      <c r="O32" s="51"/>
      <c r="P32" s="51"/>
      <c r="Q32" s="51"/>
      <c r="R32" s="51"/>
    </row>
    <row r="33" spans="1:18" s="8" customFormat="1" ht="42.75">
      <c r="A33" s="16">
        <v>30</v>
      </c>
      <c r="B33" s="26" t="s">
        <v>101</v>
      </c>
      <c r="C33" s="39" t="s">
        <v>102</v>
      </c>
      <c r="D33" s="27" t="s">
        <v>18</v>
      </c>
      <c r="E33" s="14">
        <v>490.32</v>
      </c>
      <c r="F33" s="27">
        <v>797.625</v>
      </c>
      <c r="G33" s="43">
        <f t="shared" si="2"/>
        <v>0.62674375917767999</v>
      </c>
      <c r="H33" s="44" t="s">
        <v>103</v>
      </c>
      <c r="I33" s="70">
        <v>47.5</v>
      </c>
      <c r="J33" s="71">
        <v>5.22</v>
      </c>
      <c r="K33" s="72"/>
      <c r="L33" s="51"/>
      <c r="M33" s="51"/>
      <c r="N33" s="51"/>
      <c r="O33" s="51"/>
      <c r="P33" s="51"/>
      <c r="Q33" s="51"/>
      <c r="R33" s="51"/>
    </row>
    <row r="34" spans="1:18" s="8" customFormat="1" ht="33" customHeight="1">
      <c r="A34" s="16">
        <v>31</v>
      </c>
      <c r="B34" s="26" t="s">
        <v>104</v>
      </c>
      <c r="C34" s="39" t="s">
        <v>105</v>
      </c>
      <c r="D34" s="27" t="s">
        <v>18</v>
      </c>
      <c r="E34" s="14">
        <v>490.32</v>
      </c>
      <c r="F34" s="27">
        <v>797.9</v>
      </c>
      <c r="G34" s="18">
        <f t="shared" si="2"/>
        <v>0.62730461739272303</v>
      </c>
      <c r="H34" s="34" t="s">
        <v>106</v>
      </c>
      <c r="I34" s="57">
        <v>47.5</v>
      </c>
      <c r="J34" s="27">
        <v>3.66</v>
      </c>
      <c r="K34" s="69"/>
      <c r="L34" s="51"/>
      <c r="M34" s="51"/>
      <c r="N34" s="51"/>
      <c r="O34" s="51"/>
      <c r="P34" s="51"/>
      <c r="Q34" s="51"/>
      <c r="R34" s="51"/>
    </row>
    <row r="35" spans="1:18" s="8" customFormat="1" ht="30" customHeight="1">
      <c r="A35" s="16">
        <v>32</v>
      </c>
      <c r="B35" s="26" t="s">
        <v>107</v>
      </c>
      <c r="C35" s="39" t="s">
        <v>108</v>
      </c>
      <c r="D35" s="27" t="s">
        <v>26</v>
      </c>
      <c r="E35" s="14">
        <v>490.32</v>
      </c>
      <c r="F35" s="27">
        <v>661.9</v>
      </c>
      <c r="G35" s="18">
        <f t="shared" si="2"/>
        <v>0.34993473649861301</v>
      </c>
      <c r="H35" s="34" t="s">
        <v>109</v>
      </c>
      <c r="I35" s="57">
        <v>47.5</v>
      </c>
      <c r="J35" s="27">
        <v>1.49</v>
      </c>
      <c r="K35" s="69"/>
      <c r="L35" s="51"/>
      <c r="M35" s="51"/>
      <c r="N35" s="51"/>
      <c r="O35" s="51"/>
      <c r="P35" s="51"/>
      <c r="Q35" s="51"/>
      <c r="R35" s="51"/>
    </row>
    <row r="36" spans="1:18" ht="33.950000000000003" customHeight="1">
      <c r="A36" s="16">
        <v>33</v>
      </c>
      <c r="B36" s="32" t="s">
        <v>110</v>
      </c>
      <c r="C36" s="33" t="s">
        <v>111</v>
      </c>
      <c r="D36" s="45" t="s">
        <v>112</v>
      </c>
      <c r="E36" s="14">
        <v>490.32</v>
      </c>
      <c r="F36" s="45">
        <v>629.74</v>
      </c>
      <c r="G36" s="18">
        <f t="shared" si="2"/>
        <v>0.28434491760482999</v>
      </c>
      <c r="H36" s="34" t="s">
        <v>113</v>
      </c>
      <c r="I36" s="57">
        <v>47.5</v>
      </c>
      <c r="J36" s="45">
        <v>3.81</v>
      </c>
      <c r="K36" s="73"/>
      <c r="L36" s="46"/>
      <c r="M36" s="46"/>
      <c r="N36" s="46"/>
      <c r="O36" s="46"/>
      <c r="P36" s="46"/>
      <c r="Q36" s="46"/>
      <c r="R36" s="46"/>
    </row>
    <row r="37" spans="1:18" s="8" customFormat="1" ht="35.1" customHeight="1">
      <c r="A37" s="16">
        <v>34</v>
      </c>
      <c r="B37" s="26" t="s">
        <v>114</v>
      </c>
      <c r="C37" s="39" t="s">
        <v>115</v>
      </c>
      <c r="D37" s="27" t="s">
        <v>18</v>
      </c>
      <c r="E37" s="14">
        <v>490.32</v>
      </c>
      <c r="F37" s="27">
        <v>632.6</v>
      </c>
      <c r="G37" s="18">
        <f t="shared" si="2"/>
        <v>0.29017784304127903</v>
      </c>
      <c r="H37" s="34" t="s">
        <v>116</v>
      </c>
      <c r="I37" s="57">
        <v>47.5</v>
      </c>
      <c r="J37" s="27">
        <v>0.63</v>
      </c>
      <c r="K37" s="69"/>
      <c r="L37" s="51"/>
      <c r="M37" s="51"/>
      <c r="N37" s="51"/>
      <c r="O37" s="51"/>
      <c r="P37" s="51"/>
      <c r="Q37" s="51"/>
      <c r="R37" s="51"/>
    </row>
    <row r="38" spans="1:18" s="8" customFormat="1" ht="35.1" customHeight="1">
      <c r="A38" s="16">
        <v>35</v>
      </c>
      <c r="B38" s="26" t="s">
        <v>117</v>
      </c>
      <c r="C38" s="39" t="s">
        <v>118</v>
      </c>
      <c r="D38" s="27" t="s">
        <v>26</v>
      </c>
      <c r="E38" s="16">
        <v>490.32</v>
      </c>
      <c r="F38" s="27">
        <v>601.69000000000005</v>
      </c>
      <c r="G38" s="18">
        <v>0.22700000000000001</v>
      </c>
      <c r="H38" s="34" t="s">
        <v>119</v>
      </c>
      <c r="I38" s="57">
        <v>47.5</v>
      </c>
      <c r="J38" s="27">
        <v>0.63</v>
      </c>
      <c r="K38" s="69"/>
      <c r="L38" s="51"/>
      <c r="M38" s="51"/>
      <c r="N38" s="51"/>
      <c r="O38" s="51"/>
      <c r="P38" s="51"/>
      <c r="Q38" s="51"/>
      <c r="R38" s="51"/>
    </row>
    <row r="39" spans="1:18" s="8" customFormat="1" ht="33" customHeight="1">
      <c r="A39" s="16">
        <v>36</v>
      </c>
      <c r="B39" s="26" t="s">
        <v>120</v>
      </c>
      <c r="C39" s="39" t="s">
        <v>121</v>
      </c>
      <c r="D39" s="27" t="s">
        <v>122</v>
      </c>
      <c r="E39" s="16">
        <v>188.34</v>
      </c>
      <c r="F39" s="27">
        <v>210.6</v>
      </c>
      <c r="G39" s="18">
        <f>F39/E39-1</f>
        <v>0.11819050653074201</v>
      </c>
      <c r="H39" s="34" t="s">
        <v>123</v>
      </c>
      <c r="I39" s="57">
        <v>48.5</v>
      </c>
      <c r="J39" s="27">
        <v>0.48</v>
      </c>
      <c r="K39" s="69"/>
      <c r="L39" s="51"/>
      <c r="M39" s="51"/>
      <c r="N39" s="51"/>
      <c r="O39" s="51"/>
      <c r="P39" s="51"/>
      <c r="Q39" s="51"/>
      <c r="R39" s="51"/>
    </row>
    <row r="40" spans="1:18" s="8" customFormat="1" ht="33" customHeight="1">
      <c r="A40" s="16">
        <v>37</v>
      </c>
      <c r="B40" s="26" t="s">
        <v>124</v>
      </c>
      <c r="C40" s="78" t="s">
        <v>125</v>
      </c>
      <c r="D40" s="79"/>
      <c r="E40" s="79"/>
      <c r="F40" s="79"/>
      <c r="G40" s="79"/>
      <c r="H40" s="79"/>
      <c r="I40" s="79"/>
      <c r="J40" s="79"/>
      <c r="K40" s="80"/>
      <c r="L40" s="51"/>
      <c r="M40" s="51"/>
      <c r="N40" s="51"/>
      <c r="O40" s="51"/>
      <c r="P40" s="51"/>
      <c r="Q40" s="51"/>
      <c r="R40" s="51"/>
    </row>
    <row r="41" spans="1:18" customFormat="1" ht="13.5">
      <c r="A41" s="9"/>
      <c r="B41" s="10"/>
      <c r="C41" s="11"/>
      <c r="D41" s="11"/>
      <c r="E41" s="9"/>
      <c r="F41" s="12"/>
      <c r="G41" s="9"/>
      <c r="H41" s="10"/>
      <c r="I41" s="9"/>
      <c r="J41" s="11"/>
      <c r="K41" s="9"/>
      <c r="L41" s="9"/>
      <c r="M41" s="9"/>
      <c r="N41" s="9"/>
      <c r="O41" s="9"/>
      <c r="P41" s="9"/>
      <c r="Q41" s="9"/>
      <c r="R41" s="9"/>
    </row>
    <row r="44" spans="1:18" ht="45.95" customHeight="1"/>
  </sheetData>
  <autoFilter ref="A3:K42"/>
  <mergeCells count="13">
    <mergeCell ref="A1:K1"/>
    <mergeCell ref="C40:K40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honeticPr fontId="10" type="noConversion"/>
  <pageMargins left="0.25" right="0.25" top="0.75" bottom="0.75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8"/>
  <sheetViews>
    <sheetView topLeftCell="A61" workbookViewId="0">
      <selection activeCell="A88" sqref="A88"/>
    </sheetView>
  </sheetViews>
  <sheetFormatPr defaultColWidth="9" defaultRowHeight="13.5"/>
  <cols>
    <col min="1" max="1" width="10.375" style="1"/>
  </cols>
  <sheetData>
    <row r="1" spans="1:1">
      <c r="A1" s="1">
        <v>152.57</v>
      </c>
    </row>
    <row r="2" spans="1:1">
      <c r="A2" s="1">
        <v>321.63</v>
      </c>
    </row>
    <row r="3" spans="1:1">
      <c r="A3" s="1">
        <v>293.12</v>
      </c>
    </row>
    <row r="4" spans="1:1">
      <c r="A4" s="1">
        <v>143.01</v>
      </c>
    </row>
    <row r="5" spans="1:1">
      <c r="A5" s="1">
        <v>143.41</v>
      </c>
    </row>
    <row r="6" spans="1:1">
      <c r="A6" s="1">
        <v>133.66</v>
      </c>
    </row>
    <row r="7" spans="1:1">
      <c r="A7" s="1">
        <v>140</v>
      </c>
    </row>
    <row r="8" spans="1:1">
      <c r="A8" s="1">
        <v>167.74100000000001</v>
      </c>
    </row>
    <row r="9" spans="1:1">
      <c r="A9" s="1">
        <v>140.328</v>
      </c>
    </row>
    <row r="10" spans="1:1">
      <c r="A10" s="1">
        <v>155.38</v>
      </c>
    </row>
    <row r="11" spans="1:1">
      <c r="A11" s="1">
        <v>121.14</v>
      </c>
    </row>
    <row r="12" spans="1:1">
      <c r="A12" s="1">
        <v>353.33</v>
      </c>
    </row>
    <row r="13" spans="1:1">
      <c r="A13" s="1">
        <v>239.67</v>
      </c>
    </row>
    <row r="14" spans="1:1">
      <c r="A14" s="1">
        <v>122</v>
      </c>
    </row>
    <row r="15" spans="1:1">
      <c r="A15" s="1">
        <v>130.84</v>
      </c>
    </row>
    <row r="16" spans="1:1">
      <c r="A16" s="1">
        <v>177</v>
      </c>
    </row>
    <row r="17" spans="1:1">
      <c r="A17" s="1">
        <v>153.24</v>
      </c>
    </row>
    <row r="18" spans="1:1">
      <c r="A18" s="1">
        <v>123.31</v>
      </c>
    </row>
    <row r="19" spans="1:1">
      <c r="A19" s="1">
        <v>390.16</v>
      </c>
    </row>
    <row r="20" spans="1:1">
      <c r="A20" s="1">
        <v>251.48</v>
      </c>
    </row>
    <row r="21" spans="1:1">
      <c r="A21" s="1">
        <v>143.62</v>
      </c>
    </row>
    <row r="22" spans="1:1">
      <c r="A22" s="1">
        <v>129.11000000000001</v>
      </c>
    </row>
    <row r="23" spans="1:1">
      <c r="A23" s="1">
        <v>124.16</v>
      </c>
    </row>
    <row r="24" spans="1:1">
      <c r="A24" s="1">
        <v>131.5</v>
      </c>
    </row>
    <row r="25" spans="1:1">
      <c r="A25" s="1">
        <v>120</v>
      </c>
    </row>
    <row r="26" spans="1:1">
      <c r="A26" s="1">
        <v>150</v>
      </c>
    </row>
    <row r="27" spans="1:1">
      <c r="A27" s="1">
        <v>212</v>
      </c>
    </row>
    <row r="28" spans="1:1">
      <c r="A28" s="1">
        <v>129.01</v>
      </c>
    </row>
    <row r="29" spans="1:1">
      <c r="A29" s="1">
        <v>144.25</v>
      </c>
    </row>
    <row r="30" spans="1:1">
      <c r="A30" s="1">
        <v>201.26</v>
      </c>
    </row>
    <row r="31" spans="1:1">
      <c r="A31" s="1">
        <v>150</v>
      </c>
    </row>
    <row r="32" spans="1:1">
      <c r="A32" s="1">
        <v>200</v>
      </c>
    </row>
    <row r="33" spans="1:1">
      <c r="A33" s="1">
        <v>188.3</v>
      </c>
    </row>
    <row r="34" spans="1:1">
      <c r="A34" s="1">
        <v>210</v>
      </c>
    </row>
    <row r="35" spans="1:1">
      <c r="A35" s="1">
        <v>128.1</v>
      </c>
    </row>
    <row r="36" spans="1:1">
      <c r="A36" s="1">
        <v>143.80000000000001</v>
      </c>
    </row>
    <row r="37" spans="1:1">
      <c r="A37" s="1">
        <v>162.80000000000001</v>
      </c>
    </row>
    <row r="38" spans="1:1">
      <c r="A38" s="1">
        <v>189.3</v>
      </c>
    </row>
    <row r="39" spans="1:1">
      <c r="A39" s="1">
        <v>143.1</v>
      </c>
    </row>
    <row r="40" spans="1:1">
      <c r="A40" s="1">
        <v>126</v>
      </c>
    </row>
    <row r="41" spans="1:1">
      <c r="A41" s="1">
        <v>350</v>
      </c>
    </row>
    <row r="42" spans="1:1">
      <c r="A42" s="1">
        <v>118.3</v>
      </c>
    </row>
    <row r="43" spans="1:1">
      <c r="A43" s="1">
        <v>134.54</v>
      </c>
    </row>
    <row r="44" spans="1:1">
      <c r="A44" s="1">
        <v>130</v>
      </c>
    </row>
    <row r="45" spans="1:1">
      <c r="A45" s="1">
        <v>2024.24</v>
      </c>
    </row>
    <row r="46" spans="1:1">
      <c r="A46" s="1">
        <v>75.900000000000006</v>
      </c>
    </row>
    <row r="47" spans="1:1">
      <c r="A47" s="1">
        <v>72.349999999999994</v>
      </c>
    </row>
    <row r="48" spans="1:1">
      <c r="A48" s="1">
        <v>79.86</v>
      </c>
    </row>
    <row r="49" spans="1:1">
      <c r="A49" s="1">
        <v>90.8</v>
      </c>
    </row>
    <row r="50" spans="1:1">
      <c r="A50" s="1">
        <v>80.2</v>
      </c>
    </row>
    <row r="51" spans="1:1">
      <c r="A51" s="1">
        <v>76.2</v>
      </c>
    </row>
    <row r="52" spans="1:1">
      <c r="A52" s="1">
        <v>89.5</v>
      </c>
    </row>
    <row r="53" spans="1:1">
      <c r="A53" s="1">
        <v>86.7</v>
      </c>
    </row>
    <row r="54" spans="1:1">
      <c r="A54" s="1">
        <v>85</v>
      </c>
    </row>
    <row r="55" spans="1:1">
      <c r="A55" s="1">
        <v>736.51</v>
      </c>
    </row>
    <row r="56" spans="1:1">
      <c r="A56" s="1">
        <v>40</v>
      </c>
    </row>
    <row r="57" spans="1:1">
      <c r="A57" s="1">
        <v>80</v>
      </c>
    </row>
    <row r="58" spans="1:1">
      <c r="A58" s="1">
        <v>42</v>
      </c>
    </row>
    <row r="59" spans="1:1">
      <c r="A59" s="1">
        <v>39</v>
      </c>
    </row>
    <row r="60" spans="1:1">
      <c r="A60" s="1">
        <v>39</v>
      </c>
    </row>
    <row r="61" spans="1:1">
      <c r="A61" s="1" t="s">
        <v>126</v>
      </c>
    </row>
    <row r="62" spans="1:1">
      <c r="A62" s="1">
        <v>121.47</v>
      </c>
    </row>
    <row r="63" spans="1:1">
      <c r="A63" s="1">
        <v>450.31</v>
      </c>
    </row>
    <row r="64" spans="1:1">
      <c r="A64" s="1" t="s">
        <v>127</v>
      </c>
    </row>
    <row r="65" spans="1:1">
      <c r="A65" s="1">
        <v>300</v>
      </c>
    </row>
    <row r="66" spans="1:1">
      <c r="A66" s="1">
        <v>120</v>
      </c>
    </row>
    <row r="67" spans="1:1">
      <c r="A67" s="1">
        <v>125</v>
      </c>
    </row>
    <row r="68" spans="1:1">
      <c r="A68" s="1">
        <v>560</v>
      </c>
    </row>
    <row r="69" spans="1:1">
      <c r="A69" s="1">
        <v>430</v>
      </c>
    </row>
    <row r="70" spans="1:1">
      <c r="A70" s="1">
        <v>400</v>
      </c>
    </row>
    <row r="71" spans="1:1">
      <c r="A71" s="1">
        <v>313</v>
      </c>
    </row>
    <row r="72" spans="1:1">
      <c r="A72" s="1">
        <v>309.92</v>
      </c>
    </row>
    <row r="73" spans="1:1">
      <c r="A73" s="1">
        <v>280</v>
      </c>
    </row>
    <row r="74" spans="1:1">
      <c r="A74" s="1">
        <v>266</v>
      </c>
    </row>
    <row r="75" spans="1:1">
      <c r="A75" s="1">
        <v>260</v>
      </c>
    </row>
    <row r="76" spans="1:1">
      <c r="A76" s="1">
        <v>200</v>
      </c>
    </row>
    <row r="77" spans="1:1">
      <c r="A77" s="1">
        <v>172.98</v>
      </c>
    </row>
    <row r="78" spans="1:1">
      <c r="A78" s="1">
        <v>170</v>
      </c>
    </row>
    <row r="79" spans="1:1">
      <c r="A79" s="1">
        <v>140</v>
      </c>
    </row>
    <row r="80" spans="1:1">
      <c r="A80" s="1">
        <v>133</v>
      </c>
    </row>
    <row r="81" spans="1:1">
      <c r="A81" s="1">
        <v>132</v>
      </c>
    </row>
    <row r="82" spans="1:1">
      <c r="A82" s="1">
        <v>120</v>
      </c>
    </row>
    <row r="83" spans="1:1">
      <c r="A83" s="1">
        <v>110</v>
      </c>
    </row>
    <row r="84" spans="1:1">
      <c r="A84" s="1">
        <v>100</v>
      </c>
    </row>
    <row r="85" spans="1:1">
      <c r="A85" s="1">
        <v>100</v>
      </c>
    </row>
    <row r="86" spans="1:1">
      <c r="A86" s="1">
        <v>100</v>
      </c>
    </row>
    <row r="87" spans="1:1">
      <c r="A87" s="1">
        <v>750</v>
      </c>
    </row>
    <row r="88" spans="1:1">
      <c r="A88" s="1">
        <f>SUM(A1:A87)</f>
        <v>17613.109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柏子旭</cp:lastModifiedBy>
  <cp:lastPrinted>2024-09-13T03:11:00Z</cp:lastPrinted>
  <dcterms:created xsi:type="dcterms:W3CDTF">2006-09-16T00:00:00Z</dcterms:created>
  <dcterms:modified xsi:type="dcterms:W3CDTF">2024-11-08T02:40:51Z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0FD67ACDF7CE4F4DBB5BBB19801DE3EC_13</vt:lpwstr>
  </property>
  <property fmtid="{D5CDD505-2E9C-101B-9397-08002B2CF9AE}" pid="3" name="KSOProductBuildVer">
    <vt:lpwstr>2052-12.1.0.18608</vt:lpwstr>
  </property>
</Properties>
</file>