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0"/>
  </bookViews>
  <sheets>
    <sheet name="还田汇总表" sheetId="1" r:id="rId1"/>
    <sheet name="深松汇总表" sheetId="4" r:id="rId2"/>
    <sheet name="还田资金明细表" sheetId="2" r:id="rId3"/>
    <sheet name="深松资金明细表 ()" sheetId="5" r:id="rId4"/>
    <sheet name="累加补贴" sheetId="6" r:id="rId5"/>
    <sheet name="Sheet3" sheetId="3" r:id="rId6"/>
  </sheets>
  <calcPr calcId="145621"/>
</workbook>
</file>

<file path=xl/calcChain.xml><?xml version="1.0" encoding="utf-8"?>
<calcChain xmlns="http://schemas.openxmlformats.org/spreadsheetml/2006/main">
  <c r="F18" i="6" l="1"/>
  <c r="E18" i="6"/>
  <c r="C14" i="5"/>
  <c r="C17" i="2"/>
  <c r="E13" i="5"/>
  <c r="E12" i="5"/>
  <c r="E11" i="5"/>
  <c r="E10" i="5"/>
  <c r="E9" i="5"/>
  <c r="E8" i="5"/>
  <c r="E7" i="5"/>
  <c r="E6" i="5"/>
  <c r="E5" i="5"/>
  <c r="E16" i="2"/>
  <c r="E15" i="2"/>
  <c r="E14" i="2"/>
  <c r="E13" i="2"/>
  <c r="E12" i="2"/>
  <c r="E11" i="2"/>
  <c r="E10" i="2"/>
  <c r="E9" i="2"/>
  <c r="E8" i="2"/>
  <c r="E7" i="2"/>
  <c r="E6" i="2"/>
  <c r="E5" i="2"/>
  <c r="F6" i="4"/>
  <c r="F7" i="4"/>
  <c r="F8" i="4"/>
  <c r="F9" i="4"/>
  <c r="F10" i="4"/>
  <c r="F11" i="4"/>
  <c r="F12" i="4"/>
  <c r="F13" i="4"/>
  <c r="F5" i="4"/>
  <c r="D14" i="4"/>
  <c r="F6" i="1"/>
  <c r="F7" i="1"/>
  <c r="F8" i="1"/>
  <c r="F9" i="1"/>
  <c r="F10" i="1"/>
  <c r="F11" i="1"/>
  <c r="F12" i="1"/>
  <c r="F13" i="1"/>
  <c r="F14" i="1"/>
  <c r="F15" i="1"/>
  <c r="F16" i="1"/>
  <c r="F5" i="1"/>
  <c r="D17" i="1"/>
  <c r="E14" i="5" l="1"/>
  <c r="E17" i="2"/>
  <c r="F14" i="4"/>
  <c r="F17" i="1"/>
</calcChain>
</file>

<file path=xl/sharedStrings.xml><?xml version="1.0" encoding="utf-8"?>
<sst xmlns="http://schemas.openxmlformats.org/spreadsheetml/2006/main" count="205" uniqueCount="113">
  <si>
    <t>县级农机主管部门：（公章）</t>
  </si>
  <si>
    <t>序号</t>
  </si>
  <si>
    <t>实施对象</t>
  </si>
  <si>
    <t>作业补助实施地块名称</t>
  </si>
  <si>
    <t>验收合格面积（亩）</t>
  </si>
  <si>
    <t>补助标准</t>
  </si>
  <si>
    <r>
      <t>（元</t>
    </r>
    <r>
      <rPr>
        <b/>
        <sz val="10.5"/>
        <color theme="1"/>
        <rFont val="Times New Roman"/>
        <family val="1"/>
      </rPr>
      <t>/</t>
    </r>
    <r>
      <rPr>
        <b/>
        <sz val="10.5"/>
        <color theme="1"/>
        <rFont val="仿宋_GB2312"/>
        <family val="3"/>
        <charset val="134"/>
      </rPr>
      <t>亩）</t>
    </r>
  </si>
  <si>
    <t>补助金额</t>
  </si>
  <si>
    <t>（元）</t>
  </si>
  <si>
    <t>验收组</t>
  </si>
  <si>
    <t>负责人姓名</t>
  </si>
  <si>
    <t>备注</t>
  </si>
  <si>
    <t>大连田广农机专业合作社</t>
  </si>
  <si>
    <r>
      <t>大连市金州区新晟农机</t>
    </r>
    <r>
      <rPr>
        <sz val="11"/>
        <color theme="1"/>
        <rFont val="宋体"/>
        <family val="2"/>
        <charset val="134"/>
        <scheme val="minor"/>
      </rPr>
      <t>服务专业合作社</t>
    </r>
    <phoneticPr fontId="1" type="noConversion"/>
  </si>
  <si>
    <t>大连鑫源农机服务专业合作社</t>
  </si>
  <si>
    <t>大连新农汇丰农机专业合作社</t>
  </si>
  <si>
    <t>大连金龙农机专业合作社</t>
  </si>
  <si>
    <t>大连安毅农机专业合作社</t>
    <phoneticPr fontId="1" type="noConversion"/>
  </si>
  <si>
    <r>
      <t>大连凤祥农机服务专业合作社</t>
    </r>
    <r>
      <rPr>
        <sz val="11"/>
        <color theme="1"/>
        <rFont val="仿宋_GB2312"/>
        <family val="3"/>
        <charset val="134"/>
      </rPr>
      <t xml:space="preserve"> </t>
    </r>
  </si>
  <si>
    <t>大连盛阁农机专业合作社</t>
  </si>
  <si>
    <t>大连志帮农机专业合作社</t>
  </si>
  <si>
    <r>
      <t>大连鑫田园农业专业合作社</t>
    </r>
    <r>
      <rPr>
        <sz val="11"/>
        <color theme="1"/>
        <rFont val="仿宋_GB2312"/>
        <family val="3"/>
        <charset val="134"/>
      </rPr>
      <t xml:space="preserve"> </t>
    </r>
  </si>
  <si>
    <t>大连永兆农机专业合作社</t>
  </si>
  <si>
    <t>大连文荣农机专业合作社</t>
  </si>
  <si>
    <t>合计</t>
    <phoneticPr fontId="1" type="noConversion"/>
  </si>
  <si>
    <t>大连宏宇农机服务专业合作社</t>
    <phoneticPr fontId="1" type="noConversion"/>
  </si>
  <si>
    <t>大连福丽农机专业合作社</t>
    <phoneticPr fontId="1" type="noConversion"/>
  </si>
  <si>
    <t>大连鑫源农机服务专业合作社</t>
    <phoneticPr fontId="1" type="noConversion"/>
  </si>
  <si>
    <t>大连文荣农机合作社</t>
    <phoneticPr fontId="1" type="noConversion"/>
  </si>
  <si>
    <t>大连凤祥农机服务专业合作社</t>
    <phoneticPr fontId="1" type="noConversion"/>
  </si>
  <si>
    <t>大连盛阁农机专业合作社</t>
    <phoneticPr fontId="1" type="noConversion"/>
  </si>
  <si>
    <t>大连志帮农机专业合作社</t>
    <phoneticPr fontId="1" type="noConversion"/>
  </si>
  <si>
    <t>大连永兆农机专业合作社</t>
    <phoneticPr fontId="1" type="noConversion"/>
  </si>
  <si>
    <t>大连鑫田园农业专业合作社</t>
    <phoneticPr fontId="1" type="noConversion"/>
  </si>
  <si>
    <t>丛德峰</t>
    <phoneticPr fontId="1" type="noConversion"/>
  </si>
  <si>
    <t>丛德峰</t>
    <phoneticPr fontId="1" type="noConversion"/>
  </si>
  <si>
    <t>单宏宇</t>
    <phoneticPr fontId="1" type="noConversion"/>
  </si>
  <si>
    <t>董福坤</t>
    <phoneticPr fontId="1" type="noConversion"/>
  </si>
  <si>
    <t>关德民</t>
    <phoneticPr fontId="1" type="noConversion"/>
  </si>
  <si>
    <t>赵文荣</t>
    <phoneticPr fontId="1" type="noConversion"/>
  </si>
  <si>
    <t>秦德祥</t>
    <phoneticPr fontId="1" type="noConversion"/>
  </si>
  <si>
    <t>孙盛阁</t>
    <phoneticPr fontId="1" type="noConversion"/>
  </si>
  <si>
    <t>王帮圆</t>
    <phoneticPr fontId="1" type="noConversion"/>
  </si>
  <si>
    <t>于永强</t>
    <phoneticPr fontId="1" type="noConversion"/>
  </si>
  <si>
    <t>王志丹</t>
    <phoneticPr fontId="1" type="noConversion"/>
  </si>
  <si>
    <t>金普新区深松整地作业补助核查验收情况汇总表</t>
    <phoneticPr fontId="1" type="noConversion"/>
  </si>
  <si>
    <t>金普新区秸秆还田作业补助核查验收情况汇总表</t>
    <phoneticPr fontId="1" type="noConversion"/>
  </si>
  <si>
    <t>张景慧</t>
    <phoneticPr fontId="1" type="noConversion"/>
  </si>
  <si>
    <t>冯善新</t>
    <phoneticPr fontId="1" type="noConversion"/>
  </si>
  <si>
    <t>关德民</t>
    <phoneticPr fontId="1" type="noConversion"/>
  </si>
  <si>
    <t>梁文奎</t>
    <phoneticPr fontId="1" type="noConversion"/>
  </si>
  <si>
    <t>林龙</t>
    <phoneticPr fontId="1" type="noConversion"/>
  </si>
  <si>
    <t>刘毅</t>
    <phoneticPr fontId="1" type="noConversion"/>
  </si>
  <si>
    <t>秦德祥</t>
    <phoneticPr fontId="1" type="noConversion"/>
  </si>
  <si>
    <t>孙盛阁</t>
    <phoneticPr fontId="1" type="noConversion"/>
  </si>
  <si>
    <t>王帮圆</t>
    <phoneticPr fontId="1" type="noConversion"/>
  </si>
  <si>
    <t>王志丹</t>
    <phoneticPr fontId="1" type="noConversion"/>
  </si>
  <si>
    <t>于永强</t>
    <phoneticPr fontId="1" type="noConversion"/>
  </si>
  <si>
    <t>赵文荣</t>
    <phoneticPr fontId="1" type="noConversion"/>
  </si>
  <si>
    <t>华家街道林屯等地块</t>
    <phoneticPr fontId="1" type="noConversion"/>
  </si>
  <si>
    <t>登沙河街道北关村等地块</t>
    <phoneticPr fontId="1" type="noConversion"/>
  </si>
  <si>
    <t>登沙河街道范家村等地块</t>
    <phoneticPr fontId="1" type="noConversion"/>
  </si>
  <si>
    <t>杏树街道杏林村等地块</t>
    <phoneticPr fontId="1" type="noConversion"/>
  </si>
  <si>
    <t>杏树街道牌坊村等地块</t>
    <phoneticPr fontId="1" type="noConversion"/>
  </si>
  <si>
    <t>华家街道华西村等地块</t>
    <phoneticPr fontId="1" type="noConversion"/>
  </si>
  <si>
    <t>登沙河街道南关村等地块</t>
    <phoneticPr fontId="1" type="noConversion"/>
  </si>
  <si>
    <t>华家街道李沟村等地块</t>
    <phoneticPr fontId="1" type="noConversion"/>
  </si>
  <si>
    <t>三十里堡街道国营农场等地块</t>
    <phoneticPr fontId="1" type="noConversion"/>
  </si>
  <si>
    <t>七顶山街道小朱家村等地块</t>
    <phoneticPr fontId="1" type="noConversion"/>
  </si>
  <si>
    <t>向应街道城东村等地块</t>
    <phoneticPr fontId="1" type="noConversion"/>
  </si>
  <si>
    <t>炮台街道桥东村等地块</t>
    <phoneticPr fontId="1" type="noConversion"/>
  </si>
  <si>
    <t>向应街道大石棚村等地块</t>
    <phoneticPr fontId="1" type="noConversion"/>
  </si>
  <si>
    <t>华家街道李沟村等地块</t>
    <phoneticPr fontId="1" type="noConversion"/>
  </si>
  <si>
    <t>登沙河街道范家村等地块</t>
    <phoneticPr fontId="1" type="noConversion"/>
  </si>
  <si>
    <t>登沙河街道阿尔滨村等地块</t>
    <phoneticPr fontId="1" type="noConversion"/>
  </si>
  <si>
    <t>亮甲店街道泉水村等地块</t>
    <phoneticPr fontId="1" type="noConversion"/>
  </si>
  <si>
    <t>登沙河街道蔡家村等地块</t>
    <phoneticPr fontId="1" type="noConversion"/>
  </si>
  <si>
    <t>登沙河街道南关村等地块</t>
    <phoneticPr fontId="1" type="noConversion"/>
  </si>
  <si>
    <t>补助对象</t>
  </si>
  <si>
    <t>作业面积</t>
  </si>
  <si>
    <r>
      <t>(</t>
    </r>
    <r>
      <rPr>
        <b/>
        <sz val="14"/>
        <color theme="1"/>
        <rFont val="仿宋_GB2312"/>
        <family val="3"/>
        <charset val="134"/>
      </rPr>
      <t>亩</t>
    </r>
    <r>
      <rPr>
        <b/>
        <sz val="14"/>
        <color theme="1"/>
        <rFont val="Times New Roman"/>
        <family val="1"/>
      </rPr>
      <t>)</t>
    </r>
  </si>
  <si>
    <r>
      <t xml:space="preserve"> (</t>
    </r>
    <r>
      <rPr>
        <b/>
        <sz val="14"/>
        <color theme="1"/>
        <rFont val="仿宋_GB2312"/>
        <family val="3"/>
        <charset val="134"/>
      </rPr>
      <t>元</t>
    </r>
    <r>
      <rPr>
        <b/>
        <sz val="14"/>
        <color theme="1"/>
        <rFont val="Times New Roman"/>
        <family val="1"/>
      </rPr>
      <t>/</t>
    </r>
    <r>
      <rPr>
        <b/>
        <sz val="14"/>
        <color theme="1"/>
        <rFont val="仿宋_GB2312"/>
        <family val="3"/>
        <charset val="134"/>
      </rPr>
      <t>亩</t>
    </r>
    <r>
      <rPr>
        <b/>
        <sz val="14"/>
        <color theme="1"/>
        <rFont val="Times New Roman"/>
        <family val="1"/>
      </rPr>
      <t>)</t>
    </r>
  </si>
  <si>
    <t>补助金额（元）</t>
  </si>
  <si>
    <t>县级农机化主管部门（盖章）：</t>
  </si>
  <si>
    <t>金普新区秸秆还田作业补助资金明细表</t>
    <phoneticPr fontId="1" type="noConversion"/>
  </si>
  <si>
    <t>金普新区深松整地作业补助资金明细表</t>
    <phoneticPr fontId="1" type="noConversion"/>
  </si>
  <si>
    <t>合计</t>
    <phoneticPr fontId="1" type="noConversion"/>
  </si>
  <si>
    <t>金普新区保护性耕作项目累加补贴机具补助明细表</t>
    <phoneticPr fontId="1" type="noConversion"/>
  </si>
  <si>
    <t>机具名称</t>
    <phoneticPr fontId="1" type="noConversion"/>
  </si>
  <si>
    <t>机具型号</t>
    <phoneticPr fontId="1" type="noConversion"/>
  </si>
  <si>
    <t>累补金额（元）</t>
    <phoneticPr fontId="1" type="noConversion"/>
  </si>
  <si>
    <t>国补金额（元）</t>
    <phoneticPr fontId="1" type="noConversion"/>
  </si>
  <si>
    <t>轮式拖拉机</t>
  </si>
  <si>
    <t>泰山-1504C</t>
  </si>
  <si>
    <t>华夏2104</t>
  </si>
  <si>
    <t>免耕指夹式精量施肥播种机</t>
  </si>
  <si>
    <t>2BMZF-2</t>
  </si>
  <si>
    <t>泰山-1804FC</t>
  </si>
  <si>
    <t>M1804-Q</t>
  </si>
  <si>
    <t>自走式玉米收获机</t>
  </si>
  <si>
    <t>4YZ-4J</t>
  </si>
  <si>
    <t>气吸式免耕覆盖播种机</t>
  </si>
  <si>
    <t>2BQM-2D</t>
  </si>
  <si>
    <t>华夏2204A</t>
  </si>
  <si>
    <t>悍沃2004</t>
  </si>
  <si>
    <t>大连鑫田园农机专业合作社</t>
  </si>
  <si>
    <t>LX2004</t>
  </si>
  <si>
    <t>深松机</t>
  </si>
  <si>
    <t>1S-300B</t>
  </si>
  <si>
    <t>MG2104</t>
  </si>
  <si>
    <t>大连市金州区新晟农机服务专业合作社</t>
    <phoneticPr fontId="1" type="noConversion"/>
  </si>
  <si>
    <t>大连新农汇丰农机专业合作社</t>
    <phoneticPr fontId="1" type="noConversion"/>
  </si>
  <si>
    <t>大连田广农机专业合作社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</si>
</sst>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</font>
    <font>
      <sz val="14"/>
      <color theme="1"/>
      <name val="仿宋_GB2312"/>
      <family val="3"/>
      <charset val="134"/>
    </font>
    <font>
      <b/>
      <sz val="10.5"/>
      <color theme="1"/>
      <name val="仿宋_GB2312"/>
      <family val="3"/>
      <charset val="134"/>
    </font>
    <font>
      <b/>
      <sz val="10.5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4"/>
      <color theme="1"/>
      <name val="Times New Roman"/>
      <family val="1"/>
    </font>
    <font>
      <b/>
      <sz val="26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sqref="A1:I1"/>
    </sheetView>
  </sheetViews>
  <sheetFormatPr defaultRowHeight="13.5"/>
  <cols>
    <col min="1" max="1" width="3" style="1" customWidth="1"/>
    <col min="2" max="2" width="33.875" style="8" customWidth="1"/>
    <col min="3" max="3" width="24.875" customWidth="1"/>
    <col min="4" max="6" width="8.75" style="1" customWidth="1"/>
    <col min="7" max="7" width="10.5" style="1" customWidth="1"/>
    <col min="8" max="8" width="11.625" style="1" customWidth="1"/>
    <col min="9" max="9" width="9.75" customWidth="1"/>
  </cols>
  <sheetData>
    <row r="1" spans="1:9" ht="57.75" customHeight="1">
      <c r="A1" s="26" t="s">
        <v>46</v>
      </c>
      <c r="B1" s="26"/>
      <c r="C1" s="26"/>
      <c r="D1" s="26"/>
      <c r="E1" s="26"/>
      <c r="F1" s="26"/>
      <c r="G1" s="26"/>
      <c r="H1" s="26"/>
      <c r="I1" s="26"/>
    </row>
    <row r="2" spans="1:9" ht="30" customHeight="1" thickBot="1">
      <c r="A2" s="27" t="s">
        <v>0</v>
      </c>
      <c r="B2" s="27"/>
      <c r="C2" s="27"/>
      <c r="D2" s="27"/>
      <c r="E2" s="27"/>
      <c r="F2" s="27"/>
      <c r="G2" s="27"/>
      <c r="H2" s="27"/>
      <c r="I2" s="27"/>
    </row>
    <row r="3" spans="1:9" ht="13.5" customHeight="1">
      <c r="A3" s="28" t="s">
        <v>1</v>
      </c>
      <c r="B3" s="28" t="s">
        <v>2</v>
      </c>
      <c r="C3" s="28" t="s">
        <v>3</v>
      </c>
      <c r="D3" s="28" t="s">
        <v>4</v>
      </c>
      <c r="E3" s="2" t="s">
        <v>5</v>
      </c>
      <c r="F3" s="2" t="s">
        <v>7</v>
      </c>
      <c r="G3" s="2" t="s">
        <v>9</v>
      </c>
      <c r="H3" s="2" t="s">
        <v>2</v>
      </c>
      <c r="I3" s="28" t="s">
        <v>11</v>
      </c>
    </row>
    <row r="4" spans="1:9">
      <c r="A4" s="29"/>
      <c r="B4" s="30"/>
      <c r="C4" s="29"/>
      <c r="D4" s="29"/>
      <c r="E4" s="3" t="s">
        <v>6</v>
      </c>
      <c r="F4" s="3" t="s">
        <v>8</v>
      </c>
      <c r="G4" s="3" t="s">
        <v>10</v>
      </c>
      <c r="H4" s="3" t="s">
        <v>10</v>
      </c>
      <c r="I4" s="29"/>
    </row>
    <row r="5" spans="1:9" ht="24.95" customHeight="1">
      <c r="A5" s="9">
        <v>1</v>
      </c>
      <c r="B5" s="5" t="s">
        <v>12</v>
      </c>
      <c r="C5" s="4" t="s">
        <v>62</v>
      </c>
      <c r="D5" s="9">
        <v>5354</v>
      </c>
      <c r="E5" s="9">
        <v>20</v>
      </c>
      <c r="F5" s="9">
        <f>SUM(D5*E5)</f>
        <v>107080</v>
      </c>
      <c r="G5" s="9" t="s">
        <v>34</v>
      </c>
      <c r="H5" s="9" t="s">
        <v>47</v>
      </c>
      <c r="I5" s="4"/>
    </row>
    <row r="6" spans="1:9" ht="24.95" customHeight="1">
      <c r="A6" s="9">
        <v>2</v>
      </c>
      <c r="B6" s="5" t="s">
        <v>13</v>
      </c>
      <c r="C6" s="4" t="s">
        <v>69</v>
      </c>
      <c r="D6" s="9">
        <v>4655</v>
      </c>
      <c r="E6" s="9">
        <v>20</v>
      </c>
      <c r="F6" s="9">
        <f t="shared" ref="F6:F16" si="0">SUM(D6*E6)</f>
        <v>93100</v>
      </c>
      <c r="G6" s="9" t="s">
        <v>34</v>
      </c>
      <c r="H6" s="9" t="s">
        <v>48</v>
      </c>
      <c r="I6" s="4"/>
    </row>
    <row r="7" spans="1:9" ht="24.95" customHeight="1">
      <c r="A7" s="9">
        <v>3</v>
      </c>
      <c r="B7" s="5" t="s">
        <v>14</v>
      </c>
      <c r="C7" s="4" t="s">
        <v>60</v>
      </c>
      <c r="D7" s="9">
        <v>970</v>
      </c>
      <c r="E7" s="9">
        <v>20</v>
      </c>
      <c r="F7" s="9">
        <f t="shared" si="0"/>
        <v>19400</v>
      </c>
      <c r="G7" s="9" t="s">
        <v>34</v>
      </c>
      <c r="H7" s="9" t="s">
        <v>49</v>
      </c>
      <c r="I7" s="4"/>
    </row>
    <row r="8" spans="1:9" ht="24.95" customHeight="1">
      <c r="A8" s="9">
        <v>4</v>
      </c>
      <c r="B8" s="5" t="s">
        <v>15</v>
      </c>
      <c r="C8" s="4" t="s">
        <v>63</v>
      </c>
      <c r="D8" s="9">
        <v>1112</v>
      </c>
      <c r="E8" s="9">
        <v>20</v>
      </c>
      <c r="F8" s="9">
        <f t="shared" si="0"/>
        <v>22240</v>
      </c>
      <c r="G8" s="9" t="s">
        <v>34</v>
      </c>
      <c r="H8" s="9" t="s">
        <v>50</v>
      </c>
      <c r="I8" s="4"/>
    </row>
    <row r="9" spans="1:9" ht="24.95" customHeight="1">
      <c r="A9" s="9">
        <v>5</v>
      </c>
      <c r="B9" s="5" t="s">
        <v>16</v>
      </c>
      <c r="C9" s="4" t="s">
        <v>67</v>
      </c>
      <c r="D9" s="9">
        <v>846</v>
      </c>
      <c r="E9" s="9">
        <v>20</v>
      </c>
      <c r="F9" s="9">
        <f t="shared" si="0"/>
        <v>16920</v>
      </c>
      <c r="G9" s="9" t="s">
        <v>34</v>
      </c>
      <c r="H9" s="9" t="s">
        <v>51</v>
      </c>
      <c r="I9" s="4"/>
    </row>
    <row r="10" spans="1:9" ht="24.95" customHeight="1">
      <c r="A10" s="9">
        <v>6</v>
      </c>
      <c r="B10" s="5" t="s">
        <v>17</v>
      </c>
      <c r="C10" s="4" t="s">
        <v>68</v>
      </c>
      <c r="D10" s="9">
        <v>866</v>
      </c>
      <c r="E10" s="9">
        <v>20</v>
      </c>
      <c r="F10" s="9">
        <f t="shared" si="0"/>
        <v>17320</v>
      </c>
      <c r="G10" s="9" t="s">
        <v>34</v>
      </c>
      <c r="H10" s="9" t="s">
        <v>52</v>
      </c>
      <c r="I10" s="4"/>
    </row>
    <row r="11" spans="1:9" ht="24.95" customHeight="1">
      <c r="A11" s="9">
        <v>7</v>
      </c>
      <c r="B11" s="5" t="s">
        <v>18</v>
      </c>
      <c r="C11" s="4" t="s">
        <v>65</v>
      </c>
      <c r="D11" s="9">
        <v>1864</v>
      </c>
      <c r="E11" s="9">
        <v>20</v>
      </c>
      <c r="F11" s="9">
        <f t="shared" si="0"/>
        <v>37280</v>
      </c>
      <c r="G11" s="9" t="s">
        <v>34</v>
      </c>
      <c r="H11" s="9" t="s">
        <v>53</v>
      </c>
      <c r="I11" s="4"/>
    </row>
    <row r="12" spans="1:9" ht="24.95" customHeight="1">
      <c r="A12" s="9">
        <v>8</v>
      </c>
      <c r="B12" s="5" t="s">
        <v>19</v>
      </c>
      <c r="C12" s="4" t="s">
        <v>61</v>
      </c>
      <c r="D12" s="9">
        <v>1454</v>
      </c>
      <c r="E12" s="9">
        <v>20</v>
      </c>
      <c r="F12" s="9">
        <f t="shared" si="0"/>
        <v>29080</v>
      </c>
      <c r="G12" s="9" t="s">
        <v>34</v>
      </c>
      <c r="H12" s="9" t="s">
        <v>54</v>
      </c>
      <c r="I12" s="4"/>
    </row>
    <row r="13" spans="1:9" ht="24.95" customHeight="1">
      <c r="A13" s="9">
        <v>9</v>
      </c>
      <c r="B13" s="5" t="s">
        <v>20</v>
      </c>
      <c r="C13" s="4" t="s">
        <v>66</v>
      </c>
      <c r="D13" s="9">
        <v>1463</v>
      </c>
      <c r="E13" s="9">
        <v>20</v>
      </c>
      <c r="F13" s="9">
        <f t="shared" si="0"/>
        <v>29260</v>
      </c>
      <c r="G13" s="9" t="s">
        <v>34</v>
      </c>
      <c r="H13" s="9" t="s">
        <v>55</v>
      </c>
      <c r="I13" s="4"/>
    </row>
    <row r="14" spans="1:9" ht="24.95" customHeight="1">
      <c r="A14" s="9">
        <v>10</v>
      </c>
      <c r="B14" s="5" t="s">
        <v>21</v>
      </c>
      <c r="C14" s="4" t="s">
        <v>59</v>
      </c>
      <c r="D14" s="9">
        <v>211</v>
      </c>
      <c r="E14" s="9">
        <v>20</v>
      </c>
      <c r="F14" s="9">
        <f t="shared" si="0"/>
        <v>4220</v>
      </c>
      <c r="G14" s="9" t="s">
        <v>34</v>
      </c>
      <c r="H14" s="9" t="s">
        <v>56</v>
      </c>
      <c r="I14" s="4"/>
    </row>
    <row r="15" spans="1:9" ht="24.95" customHeight="1">
      <c r="A15" s="9">
        <v>11</v>
      </c>
      <c r="B15" s="5" t="s">
        <v>22</v>
      </c>
      <c r="C15" s="4" t="s">
        <v>64</v>
      </c>
      <c r="D15" s="9">
        <v>582</v>
      </c>
      <c r="E15" s="9">
        <v>20</v>
      </c>
      <c r="F15" s="9">
        <f t="shared" si="0"/>
        <v>11640</v>
      </c>
      <c r="G15" s="9" t="s">
        <v>34</v>
      </c>
      <c r="H15" s="9" t="s">
        <v>57</v>
      </c>
      <c r="I15" s="4"/>
    </row>
    <row r="16" spans="1:9" ht="24.95" customHeight="1">
      <c r="A16" s="9">
        <v>12</v>
      </c>
      <c r="B16" s="5" t="s">
        <v>23</v>
      </c>
      <c r="C16" s="4" t="s">
        <v>60</v>
      </c>
      <c r="D16" s="9">
        <v>1377</v>
      </c>
      <c r="E16" s="9">
        <v>20</v>
      </c>
      <c r="F16" s="9">
        <f t="shared" si="0"/>
        <v>27540</v>
      </c>
      <c r="G16" s="9" t="s">
        <v>34</v>
      </c>
      <c r="H16" s="9" t="s">
        <v>58</v>
      </c>
      <c r="I16" s="4"/>
    </row>
    <row r="17" spans="1:9" ht="24.95" customHeight="1">
      <c r="A17" s="9" t="s">
        <v>24</v>
      </c>
      <c r="B17" s="6"/>
      <c r="C17" s="4"/>
      <c r="D17" s="9">
        <f>SUM(D5:D16)</f>
        <v>20754</v>
      </c>
      <c r="E17" s="9"/>
      <c r="F17" s="9">
        <f>SUM(F5:F16)</f>
        <v>415080</v>
      </c>
      <c r="G17" s="9"/>
      <c r="H17" s="9"/>
      <c r="I17" s="4"/>
    </row>
    <row r="18" spans="1:9" ht="24.95" customHeight="1">
      <c r="A18"/>
      <c r="B18"/>
      <c r="D18"/>
      <c r="E18"/>
      <c r="F18"/>
      <c r="G18"/>
      <c r="H18"/>
    </row>
  </sheetData>
  <mergeCells count="7">
    <mergeCell ref="A1:I1"/>
    <mergeCell ref="A2:I2"/>
    <mergeCell ref="A3:A4"/>
    <mergeCell ref="B3:B4"/>
    <mergeCell ref="C3:C4"/>
    <mergeCell ref="D3:D4"/>
    <mergeCell ref="I3:I4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14" sqref="G14"/>
    </sheetView>
  </sheetViews>
  <sheetFormatPr defaultRowHeight="13.5"/>
  <cols>
    <col min="1" max="1" width="3" style="1" customWidth="1"/>
    <col min="2" max="2" width="32" style="8" customWidth="1"/>
    <col min="3" max="3" width="22.75" customWidth="1"/>
    <col min="4" max="4" width="10.75" style="1" customWidth="1"/>
    <col min="5" max="5" width="9.25" style="1" customWidth="1"/>
    <col min="6" max="6" width="11.125" style="1" customWidth="1"/>
    <col min="7" max="7" width="10.5" style="1" customWidth="1"/>
    <col min="8" max="8" width="10.875" style="1" customWidth="1"/>
    <col min="9" max="9" width="7.75" customWidth="1"/>
  </cols>
  <sheetData>
    <row r="1" spans="1:9" ht="57.75" customHeight="1">
      <c r="A1" s="26" t="s">
        <v>45</v>
      </c>
      <c r="B1" s="26"/>
      <c r="C1" s="26"/>
      <c r="D1" s="26"/>
      <c r="E1" s="26"/>
      <c r="F1" s="26"/>
      <c r="G1" s="26"/>
      <c r="H1" s="26"/>
      <c r="I1" s="26"/>
    </row>
    <row r="2" spans="1:9" ht="30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</row>
    <row r="3" spans="1:9" ht="24.75" customHeight="1">
      <c r="A3" s="34" t="s">
        <v>1</v>
      </c>
      <c r="B3" s="35" t="s">
        <v>2</v>
      </c>
      <c r="C3" s="34" t="s">
        <v>3</v>
      </c>
      <c r="D3" s="34" t="s">
        <v>4</v>
      </c>
      <c r="E3" s="11" t="s">
        <v>5</v>
      </c>
      <c r="F3" s="11" t="s">
        <v>7</v>
      </c>
      <c r="G3" s="11" t="s">
        <v>9</v>
      </c>
      <c r="H3" s="11" t="s">
        <v>2</v>
      </c>
      <c r="I3" s="34" t="s">
        <v>11</v>
      </c>
    </row>
    <row r="4" spans="1:9" ht="18.75" customHeight="1">
      <c r="A4" s="34"/>
      <c r="B4" s="35"/>
      <c r="C4" s="34"/>
      <c r="D4" s="34"/>
      <c r="E4" s="11" t="s">
        <v>6</v>
      </c>
      <c r="F4" s="11" t="s">
        <v>8</v>
      </c>
      <c r="G4" s="11" t="s">
        <v>10</v>
      </c>
      <c r="H4" s="11" t="s">
        <v>10</v>
      </c>
      <c r="I4" s="34"/>
    </row>
    <row r="5" spans="1:9" ht="30" customHeight="1">
      <c r="A5" s="9">
        <v>1</v>
      </c>
      <c r="B5" s="10" t="s">
        <v>25</v>
      </c>
      <c r="C5" s="4" t="s">
        <v>75</v>
      </c>
      <c r="D5" s="9">
        <v>835</v>
      </c>
      <c r="E5" s="9">
        <v>30</v>
      </c>
      <c r="F5" s="9">
        <f>SUM(D5*E5)</f>
        <v>25050</v>
      </c>
      <c r="G5" s="9" t="s">
        <v>35</v>
      </c>
      <c r="H5" s="9" t="s">
        <v>36</v>
      </c>
      <c r="I5" s="4"/>
    </row>
    <row r="6" spans="1:9" ht="30" customHeight="1">
      <c r="A6" s="9">
        <v>2</v>
      </c>
      <c r="B6" s="10" t="s">
        <v>26</v>
      </c>
      <c r="C6" s="4" t="s">
        <v>70</v>
      </c>
      <c r="D6" s="9">
        <v>1112</v>
      </c>
      <c r="E6" s="9">
        <v>30</v>
      </c>
      <c r="F6" s="9">
        <f t="shared" ref="F6:F13" si="0">SUM(D6*E6)</f>
        <v>33360</v>
      </c>
      <c r="G6" s="9" t="s">
        <v>35</v>
      </c>
      <c r="H6" s="9" t="s">
        <v>37</v>
      </c>
      <c r="I6" s="4"/>
    </row>
    <row r="7" spans="1:9" ht="30" customHeight="1">
      <c r="A7" s="9">
        <v>3</v>
      </c>
      <c r="B7" s="10" t="s">
        <v>27</v>
      </c>
      <c r="C7" s="4" t="s">
        <v>74</v>
      </c>
      <c r="D7" s="9">
        <v>857</v>
      </c>
      <c r="E7" s="9">
        <v>30</v>
      </c>
      <c r="F7" s="9">
        <f t="shared" si="0"/>
        <v>25710</v>
      </c>
      <c r="G7" s="9" t="s">
        <v>35</v>
      </c>
      <c r="H7" s="9" t="s">
        <v>38</v>
      </c>
      <c r="I7" s="4"/>
    </row>
    <row r="8" spans="1:9" ht="30" customHeight="1">
      <c r="A8" s="9">
        <v>4</v>
      </c>
      <c r="B8" s="10" t="s">
        <v>28</v>
      </c>
      <c r="C8" s="4" t="s">
        <v>71</v>
      </c>
      <c r="D8" s="9">
        <v>3738</v>
      </c>
      <c r="E8" s="9">
        <v>30</v>
      </c>
      <c r="F8" s="9">
        <f t="shared" si="0"/>
        <v>112140</v>
      </c>
      <c r="G8" s="9" t="s">
        <v>35</v>
      </c>
      <c r="H8" s="9" t="s">
        <v>39</v>
      </c>
      <c r="I8" s="4"/>
    </row>
    <row r="9" spans="1:9" ht="30" customHeight="1">
      <c r="A9" s="9">
        <v>5</v>
      </c>
      <c r="B9" s="10" t="s">
        <v>29</v>
      </c>
      <c r="C9" s="4" t="s">
        <v>77</v>
      </c>
      <c r="D9" s="9">
        <v>841</v>
      </c>
      <c r="E9" s="9">
        <v>30</v>
      </c>
      <c r="F9" s="9">
        <f t="shared" si="0"/>
        <v>25230</v>
      </c>
      <c r="G9" s="9" t="s">
        <v>35</v>
      </c>
      <c r="H9" s="9" t="s">
        <v>40</v>
      </c>
      <c r="I9" s="4"/>
    </row>
    <row r="10" spans="1:9" ht="30" customHeight="1">
      <c r="A10" s="9">
        <v>6</v>
      </c>
      <c r="B10" s="10" t="s">
        <v>30</v>
      </c>
      <c r="C10" s="4" t="s">
        <v>73</v>
      </c>
      <c r="D10" s="9">
        <v>498</v>
      </c>
      <c r="E10" s="9">
        <v>30</v>
      </c>
      <c r="F10" s="9">
        <f t="shared" si="0"/>
        <v>14940</v>
      </c>
      <c r="G10" s="9" t="s">
        <v>35</v>
      </c>
      <c r="H10" s="9" t="s">
        <v>41</v>
      </c>
      <c r="I10" s="4"/>
    </row>
    <row r="11" spans="1:9" ht="30" customHeight="1">
      <c r="A11" s="9">
        <v>7</v>
      </c>
      <c r="B11" s="10" t="s">
        <v>31</v>
      </c>
      <c r="C11" s="4" t="s">
        <v>71</v>
      </c>
      <c r="D11" s="9">
        <v>2883</v>
      </c>
      <c r="E11" s="9">
        <v>30</v>
      </c>
      <c r="F11" s="9">
        <f t="shared" si="0"/>
        <v>86490</v>
      </c>
      <c r="G11" s="9" t="s">
        <v>35</v>
      </c>
      <c r="H11" s="9" t="s">
        <v>42</v>
      </c>
      <c r="I11" s="4"/>
    </row>
    <row r="12" spans="1:9" ht="30" customHeight="1">
      <c r="A12" s="9">
        <v>8</v>
      </c>
      <c r="B12" s="10" t="s">
        <v>32</v>
      </c>
      <c r="C12" s="4" t="s">
        <v>76</v>
      </c>
      <c r="D12" s="12">
        <v>1076</v>
      </c>
      <c r="E12" s="9">
        <v>30</v>
      </c>
      <c r="F12" s="9">
        <f t="shared" si="0"/>
        <v>32280</v>
      </c>
      <c r="G12" s="9" t="s">
        <v>35</v>
      </c>
      <c r="H12" s="9" t="s">
        <v>43</v>
      </c>
      <c r="I12" s="4"/>
    </row>
    <row r="13" spans="1:9" ht="30" customHeight="1">
      <c r="A13" s="9">
        <v>9</v>
      </c>
      <c r="B13" s="10" t="s">
        <v>33</v>
      </c>
      <c r="C13" s="4" t="s">
        <v>72</v>
      </c>
      <c r="D13" s="12">
        <v>1766</v>
      </c>
      <c r="E13" s="9">
        <v>30</v>
      </c>
      <c r="F13" s="9">
        <f t="shared" si="0"/>
        <v>52980</v>
      </c>
      <c r="G13" s="9" t="s">
        <v>35</v>
      </c>
      <c r="H13" s="9" t="s">
        <v>44</v>
      </c>
      <c r="I13" s="4"/>
    </row>
    <row r="14" spans="1:9" ht="30" customHeight="1">
      <c r="A14" s="31" t="s">
        <v>24</v>
      </c>
      <c r="B14" s="32"/>
      <c r="C14" s="4"/>
      <c r="D14" s="9">
        <f>SUM(D5:D13)</f>
        <v>13606</v>
      </c>
      <c r="E14" s="9"/>
      <c r="F14" s="9">
        <f>SUM(F5:F13)</f>
        <v>408180</v>
      </c>
      <c r="G14" s="9"/>
      <c r="H14" s="9"/>
      <c r="I14" s="4"/>
    </row>
    <row r="15" spans="1:9" ht="24.95" customHeight="1"/>
    <row r="16" spans="1:9" ht="24.95" customHeight="1"/>
  </sheetData>
  <mergeCells count="8">
    <mergeCell ref="A14:B14"/>
    <mergeCell ref="A1:I1"/>
    <mergeCell ref="A2:I2"/>
    <mergeCell ref="A3:A4"/>
    <mergeCell ref="B3:B4"/>
    <mergeCell ref="C3:C4"/>
    <mergeCell ref="D3:D4"/>
    <mergeCell ref="I3:I4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19" sqref="E19"/>
    </sheetView>
  </sheetViews>
  <sheetFormatPr defaultRowHeight="13.5"/>
  <cols>
    <col min="1" max="1" width="7.25" customWidth="1"/>
    <col min="2" max="2" width="38.375" customWidth="1"/>
    <col min="3" max="3" width="16.75" customWidth="1"/>
    <col min="4" max="4" width="15" customWidth="1"/>
    <col min="5" max="5" width="16.125" customWidth="1"/>
  </cols>
  <sheetData>
    <row r="1" spans="1:5" ht="37.5" customHeight="1">
      <c r="A1" s="36" t="s">
        <v>84</v>
      </c>
      <c r="B1" s="36"/>
      <c r="C1" s="36"/>
      <c r="D1" s="36"/>
      <c r="E1" s="36"/>
    </row>
    <row r="2" spans="1:5" ht="33" customHeight="1">
      <c r="A2" s="17" t="s">
        <v>83</v>
      </c>
      <c r="B2" s="17"/>
      <c r="C2" s="17"/>
      <c r="D2" s="17"/>
      <c r="E2" s="17"/>
    </row>
    <row r="3" spans="1:5" ht="24.75" customHeight="1">
      <c r="A3" s="38" t="s">
        <v>1</v>
      </c>
      <c r="B3" s="38" t="s">
        <v>78</v>
      </c>
      <c r="C3" s="18" t="s">
        <v>79</v>
      </c>
      <c r="D3" s="18" t="s">
        <v>5</v>
      </c>
      <c r="E3" s="38" t="s">
        <v>82</v>
      </c>
    </row>
    <row r="4" spans="1:5" ht="21.75" customHeight="1">
      <c r="A4" s="38"/>
      <c r="B4" s="38"/>
      <c r="C4" s="19" t="s">
        <v>80</v>
      </c>
      <c r="D4" s="19" t="s">
        <v>81</v>
      </c>
      <c r="E4" s="38"/>
    </row>
    <row r="5" spans="1:5" ht="26.1" customHeight="1">
      <c r="A5" s="9">
        <v>1</v>
      </c>
      <c r="B5" s="20" t="s">
        <v>12</v>
      </c>
      <c r="C5" s="9">
        <v>5354</v>
      </c>
      <c r="D5" s="9">
        <v>20</v>
      </c>
      <c r="E5" s="9">
        <f>SUM(C5*D5)</f>
        <v>107080</v>
      </c>
    </row>
    <row r="6" spans="1:5" ht="26.1" customHeight="1">
      <c r="A6" s="9">
        <v>2</v>
      </c>
      <c r="B6" s="20" t="s">
        <v>13</v>
      </c>
      <c r="C6" s="9">
        <v>4655</v>
      </c>
      <c r="D6" s="9">
        <v>20</v>
      </c>
      <c r="E6" s="9">
        <f t="shared" ref="E6:E16" si="0">SUM(C6*D6)</f>
        <v>93100</v>
      </c>
    </row>
    <row r="7" spans="1:5" ht="26.1" customHeight="1">
      <c r="A7" s="9">
        <v>3</v>
      </c>
      <c r="B7" s="20" t="s">
        <v>14</v>
      </c>
      <c r="C7" s="9">
        <v>970</v>
      </c>
      <c r="D7" s="9">
        <v>20</v>
      </c>
      <c r="E7" s="9">
        <f t="shared" si="0"/>
        <v>19400</v>
      </c>
    </row>
    <row r="8" spans="1:5" ht="26.1" customHeight="1">
      <c r="A8" s="9">
        <v>4</v>
      </c>
      <c r="B8" s="20" t="s">
        <v>15</v>
      </c>
      <c r="C8" s="9">
        <v>1112</v>
      </c>
      <c r="D8" s="9">
        <v>20</v>
      </c>
      <c r="E8" s="9">
        <f t="shared" si="0"/>
        <v>22240</v>
      </c>
    </row>
    <row r="9" spans="1:5" ht="26.1" customHeight="1">
      <c r="A9" s="9">
        <v>5</v>
      </c>
      <c r="B9" s="20" t="s">
        <v>16</v>
      </c>
      <c r="C9" s="9">
        <v>846</v>
      </c>
      <c r="D9" s="9">
        <v>20</v>
      </c>
      <c r="E9" s="9">
        <f t="shared" si="0"/>
        <v>16920</v>
      </c>
    </row>
    <row r="10" spans="1:5" ht="26.1" customHeight="1">
      <c r="A10" s="9">
        <v>6</v>
      </c>
      <c r="B10" s="20" t="s">
        <v>17</v>
      </c>
      <c r="C10" s="9">
        <v>866</v>
      </c>
      <c r="D10" s="9">
        <v>20</v>
      </c>
      <c r="E10" s="9">
        <f t="shared" si="0"/>
        <v>17320</v>
      </c>
    </row>
    <row r="11" spans="1:5" ht="26.1" customHeight="1">
      <c r="A11" s="9">
        <v>7</v>
      </c>
      <c r="B11" s="20" t="s">
        <v>18</v>
      </c>
      <c r="C11" s="9">
        <v>1864</v>
      </c>
      <c r="D11" s="9">
        <v>20</v>
      </c>
      <c r="E11" s="9">
        <f t="shared" si="0"/>
        <v>37280</v>
      </c>
    </row>
    <row r="12" spans="1:5" ht="26.1" customHeight="1">
      <c r="A12" s="9">
        <v>8</v>
      </c>
      <c r="B12" s="20" t="s">
        <v>19</v>
      </c>
      <c r="C12" s="9">
        <v>1454</v>
      </c>
      <c r="D12" s="9">
        <v>20</v>
      </c>
      <c r="E12" s="9">
        <f t="shared" si="0"/>
        <v>29080</v>
      </c>
    </row>
    <row r="13" spans="1:5" ht="26.1" customHeight="1">
      <c r="A13" s="9">
        <v>9</v>
      </c>
      <c r="B13" s="20" t="s">
        <v>20</v>
      </c>
      <c r="C13" s="9">
        <v>1463</v>
      </c>
      <c r="D13" s="9">
        <v>20</v>
      </c>
      <c r="E13" s="9">
        <f t="shared" si="0"/>
        <v>29260</v>
      </c>
    </row>
    <row r="14" spans="1:5" ht="26.1" customHeight="1">
      <c r="A14" s="9">
        <v>10</v>
      </c>
      <c r="B14" s="20" t="s">
        <v>21</v>
      </c>
      <c r="C14" s="9">
        <v>211</v>
      </c>
      <c r="D14" s="9">
        <v>20</v>
      </c>
      <c r="E14" s="9">
        <f t="shared" si="0"/>
        <v>4220</v>
      </c>
    </row>
    <row r="15" spans="1:5" ht="26.1" customHeight="1">
      <c r="A15" s="9">
        <v>11</v>
      </c>
      <c r="B15" s="20" t="s">
        <v>22</v>
      </c>
      <c r="C15" s="9">
        <v>582</v>
      </c>
      <c r="D15" s="9">
        <v>20</v>
      </c>
      <c r="E15" s="9">
        <f t="shared" si="0"/>
        <v>11640</v>
      </c>
    </row>
    <row r="16" spans="1:5" ht="26.1" customHeight="1">
      <c r="A16" s="9">
        <v>12</v>
      </c>
      <c r="B16" s="20" t="s">
        <v>23</v>
      </c>
      <c r="C16" s="9">
        <v>1377</v>
      </c>
      <c r="D16" s="9">
        <v>20</v>
      </c>
      <c r="E16" s="9">
        <f t="shared" si="0"/>
        <v>27540</v>
      </c>
    </row>
    <row r="17" spans="1:6" ht="26.1" customHeight="1">
      <c r="A17" s="37" t="s">
        <v>86</v>
      </c>
      <c r="B17" s="37"/>
      <c r="C17" s="21">
        <f>SUM(C5:C16)</f>
        <v>20754</v>
      </c>
      <c r="D17" s="4"/>
      <c r="E17" s="21">
        <f>SUM(E5:E16)</f>
        <v>415080</v>
      </c>
    </row>
    <row r="18" spans="1:6" ht="26.25" customHeight="1">
      <c r="A18" s="33"/>
      <c r="B18" s="33"/>
      <c r="C18" s="1"/>
      <c r="D18" s="7"/>
      <c r="E18" s="16"/>
      <c r="F18" s="1"/>
    </row>
  </sheetData>
  <mergeCells count="6">
    <mergeCell ref="A18:B18"/>
    <mergeCell ref="A1:E1"/>
    <mergeCell ref="A17:B17"/>
    <mergeCell ref="A3:A4"/>
    <mergeCell ref="B3:B4"/>
    <mergeCell ref="E3:E4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F14" sqref="F14"/>
    </sheetView>
  </sheetViews>
  <sheetFormatPr defaultRowHeight="13.5"/>
  <cols>
    <col min="1" max="1" width="7.25" customWidth="1"/>
    <col min="2" max="2" width="38.375" customWidth="1"/>
    <col min="3" max="3" width="16.75" customWidth="1"/>
    <col min="4" max="4" width="15" customWidth="1"/>
    <col min="5" max="5" width="16.125" customWidth="1"/>
  </cols>
  <sheetData>
    <row r="1" spans="1:5" ht="37.5" customHeight="1">
      <c r="A1" s="36" t="s">
        <v>85</v>
      </c>
      <c r="B1" s="36"/>
      <c r="C1" s="36"/>
      <c r="D1" s="36"/>
      <c r="E1" s="36"/>
    </row>
    <row r="2" spans="1:5" ht="33" customHeight="1">
      <c r="A2" s="17" t="s">
        <v>83</v>
      </c>
      <c r="B2" s="17"/>
      <c r="C2" s="17"/>
      <c r="D2" s="17"/>
      <c r="E2" s="17"/>
    </row>
    <row r="3" spans="1:5" ht="24.75" customHeight="1">
      <c r="A3" s="38" t="s">
        <v>1</v>
      </c>
      <c r="B3" s="38" t="s">
        <v>78</v>
      </c>
      <c r="C3" s="18" t="s">
        <v>79</v>
      </c>
      <c r="D3" s="18" t="s">
        <v>5</v>
      </c>
      <c r="E3" s="38" t="s">
        <v>82</v>
      </c>
    </row>
    <row r="4" spans="1:5" ht="21.75" customHeight="1">
      <c r="A4" s="38"/>
      <c r="B4" s="38"/>
      <c r="C4" s="19" t="s">
        <v>80</v>
      </c>
      <c r="D4" s="19" t="s">
        <v>81</v>
      </c>
      <c r="E4" s="38"/>
    </row>
    <row r="5" spans="1:5" ht="27.95" customHeight="1">
      <c r="A5" s="9">
        <v>1</v>
      </c>
      <c r="B5" s="10" t="s">
        <v>25</v>
      </c>
      <c r="C5" s="9">
        <v>835</v>
      </c>
      <c r="D5" s="9">
        <v>30</v>
      </c>
      <c r="E5" s="9">
        <f>SUM(C5*D5)</f>
        <v>25050</v>
      </c>
    </row>
    <row r="6" spans="1:5" ht="27.95" customHeight="1">
      <c r="A6" s="9">
        <v>2</v>
      </c>
      <c r="B6" s="10" t="s">
        <v>26</v>
      </c>
      <c r="C6" s="9">
        <v>1112</v>
      </c>
      <c r="D6" s="9">
        <v>30</v>
      </c>
      <c r="E6" s="9">
        <f t="shared" ref="E6:E13" si="0">SUM(C6*D6)</f>
        <v>33360</v>
      </c>
    </row>
    <row r="7" spans="1:5" ht="27.95" customHeight="1">
      <c r="A7" s="9">
        <v>3</v>
      </c>
      <c r="B7" s="10" t="s">
        <v>27</v>
      </c>
      <c r="C7" s="9">
        <v>857</v>
      </c>
      <c r="D7" s="9">
        <v>30</v>
      </c>
      <c r="E7" s="9">
        <f t="shared" si="0"/>
        <v>25710</v>
      </c>
    </row>
    <row r="8" spans="1:5" ht="27.95" customHeight="1">
      <c r="A8" s="9">
        <v>4</v>
      </c>
      <c r="B8" s="10" t="s">
        <v>28</v>
      </c>
      <c r="C8" s="9">
        <v>3738</v>
      </c>
      <c r="D8" s="9">
        <v>30</v>
      </c>
      <c r="E8" s="9">
        <f t="shared" si="0"/>
        <v>112140</v>
      </c>
    </row>
    <row r="9" spans="1:5" ht="27.95" customHeight="1">
      <c r="A9" s="9">
        <v>5</v>
      </c>
      <c r="B9" s="10" t="s">
        <v>29</v>
      </c>
      <c r="C9" s="9">
        <v>841</v>
      </c>
      <c r="D9" s="9">
        <v>30</v>
      </c>
      <c r="E9" s="9">
        <f t="shared" si="0"/>
        <v>25230</v>
      </c>
    </row>
    <row r="10" spans="1:5" ht="27.95" customHeight="1">
      <c r="A10" s="9">
        <v>6</v>
      </c>
      <c r="B10" s="10" t="s">
        <v>30</v>
      </c>
      <c r="C10" s="9">
        <v>498</v>
      </c>
      <c r="D10" s="9">
        <v>30</v>
      </c>
      <c r="E10" s="9">
        <f t="shared" si="0"/>
        <v>14940</v>
      </c>
    </row>
    <row r="11" spans="1:5" ht="27.95" customHeight="1">
      <c r="A11" s="9">
        <v>7</v>
      </c>
      <c r="B11" s="10" t="s">
        <v>31</v>
      </c>
      <c r="C11" s="9">
        <v>2883</v>
      </c>
      <c r="D11" s="9">
        <v>30</v>
      </c>
      <c r="E11" s="9">
        <f t="shared" si="0"/>
        <v>86490</v>
      </c>
    </row>
    <row r="12" spans="1:5" ht="27.95" customHeight="1">
      <c r="A12" s="9">
        <v>8</v>
      </c>
      <c r="B12" s="10" t="s">
        <v>32</v>
      </c>
      <c r="C12" s="12">
        <v>1076</v>
      </c>
      <c r="D12" s="9">
        <v>30</v>
      </c>
      <c r="E12" s="9">
        <f t="shared" si="0"/>
        <v>32280</v>
      </c>
    </row>
    <row r="13" spans="1:5" ht="27.95" customHeight="1">
      <c r="A13" s="9">
        <v>9</v>
      </c>
      <c r="B13" s="10" t="s">
        <v>33</v>
      </c>
      <c r="C13" s="12">
        <v>1766</v>
      </c>
      <c r="D13" s="9">
        <v>30</v>
      </c>
      <c r="E13" s="9">
        <f t="shared" si="0"/>
        <v>52980</v>
      </c>
    </row>
    <row r="14" spans="1:5" ht="34.5" customHeight="1">
      <c r="A14" s="37" t="s">
        <v>24</v>
      </c>
      <c r="B14" s="37"/>
      <c r="C14" s="9">
        <f>SUM(C5:C13)</f>
        <v>13606</v>
      </c>
      <c r="D14" s="4"/>
      <c r="E14" s="9">
        <f>SUM(E5:E13)</f>
        <v>408180</v>
      </c>
    </row>
    <row r="15" spans="1:5" ht="18.75">
      <c r="A15" s="14"/>
      <c r="B15" s="14"/>
      <c r="C15" s="1"/>
      <c r="D15" s="7"/>
      <c r="E15" s="16"/>
    </row>
  </sheetData>
  <mergeCells count="5">
    <mergeCell ref="A14:B14"/>
    <mergeCell ref="A1:E1"/>
    <mergeCell ref="A3:A4"/>
    <mergeCell ref="B3:B4"/>
    <mergeCell ref="E3:E4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A19" sqref="A19:XFD19"/>
    </sheetView>
  </sheetViews>
  <sheetFormatPr defaultRowHeight="13.5"/>
  <cols>
    <col min="1" max="1" width="7.25" customWidth="1"/>
    <col min="2" max="2" width="42.125" customWidth="1"/>
    <col min="3" max="3" width="27.625" customWidth="1"/>
    <col min="4" max="4" width="20" customWidth="1"/>
    <col min="5" max="5" width="19.125" customWidth="1"/>
    <col min="6" max="6" width="17.625" style="15" customWidth="1"/>
  </cols>
  <sheetData>
    <row r="1" spans="1:6" ht="32.25" customHeight="1">
      <c r="A1" s="36" t="s">
        <v>87</v>
      </c>
      <c r="B1" s="36"/>
      <c r="C1" s="36"/>
      <c r="D1" s="36"/>
      <c r="E1" s="36"/>
      <c r="F1" s="36"/>
    </row>
    <row r="2" spans="1:6" ht="26.25" customHeight="1">
      <c r="A2" s="17" t="s">
        <v>83</v>
      </c>
      <c r="B2" s="17"/>
      <c r="C2" s="17"/>
      <c r="D2" s="17"/>
      <c r="E2" s="17"/>
      <c r="F2" s="23"/>
    </row>
    <row r="3" spans="1:6" ht="18.75" customHeight="1">
      <c r="A3" s="38" t="s">
        <v>1</v>
      </c>
      <c r="B3" s="38" t="s">
        <v>78</v>
      </c>
      <c r="C3" s="38" t="s">
        <v>88</v>
      </c>
      <c r="D3" s="37" t="s">
        <v>89</v>
      </c>
      <c r="E3" s="39" t="s">
        <v>91</v>
      </c>
      <c r="F3" s="39" t="s">
        <v>90</v>
      </c>
    </row>
    <row r="4" spans="1:6" ht="23.25" customHeight="1">
      <c r="A4" s="38"/>
      <c r="B4" s="38"/>
      <c r="C4" s="38"/>
      <c r="D4" s="37"/>
      <c r="E4" s="40"/>
      <c r="F4" s="40"/>
    </row>
    <row r="5" spans="1:6" ht="24" customHeight="1">
      <c r="A5" s="13">
        <v>1</v>
      </c>
      <c r="B5" s="22" t="s">
        <v>31</v>
      </c>
      <c r="C5" s="22" t="s">
        <v>92</v>
      </c>
      <c r="D5" s="22" t="s">
        <v>93</v>
      </c>
      <c r="E5" s="24">
        <v>62200</v>
      </c>
      <c r="F5" s="13">
        <v>20733</v>
      </c>
    </row>
    <row r="6" spans="1:6" ht="24" customHeight="1">
      <c r="A6" s="13">
        <v>2</v>
      </c>
      <c r="B6" s="22" t="s">
        <v>110</v>
      </c>
      <c r="C6" s="22" t="s">
        <v>92</v>
      </c>
      <c r="D6" s="22" t="s">
        <v>94</v>
      </c>
      <c r="E6" s="24">
        <v>129600</v>
      </c>
      <c r="F6" s="13">
        <v>43200</v>
      </c>
    </row>
    <row r="7" spans="1:6" ht="24" customHeight="1">
      <c r="A7" s="13">
        <v>3</v>
      </c>
      <c r="B7" s="22" t="s">
        <v>111</v>
      </c>
      <c r="C7" s="22" t="s">
        <v>95</v>
      </c>
      <c r="D7" s="22" t="s">
        <v>96</v>
      </c>
      <c r="E7" s="24">
        <v>12300</v>
      </c>
      <c r="F7" s="13">
        <v>4100</v>
      </c>
    </row>
    <row r="8" spans="1:6" ht="24" customHeight="1">
      <c r="A8" s="13">
        <v>4</v>
      </c>
      <c r="B8" s="22" t="s">
        <v>112</v>
      </c>
      <c r="C8" s="22" t="s">
        <v>92</v>
      </c>
      <c r="D8" s="22" t="s">
        <v>97</v>
      </c>
      <c r="E8" s="24">
        <v>78500</v>
      </c>
      <c r="F8" s="13">
        <v>26167</v>
      </c>
    </row>
    <row r="9" spans="1:6" ht="24" customHeight="1">
      <c r="A9" s="13">
        <v>5</v>
      </c>
      <c r="B9" s="22" t="s">
        <v>110</v>
      </c>
      <c r="C9" s="22" t="s">
        <v>92</v>
      </c>
      <c r="D9" s="22" t="s">
        <v>98</v>
      </c>
      <c r="E9" s="24">
        <v>78500</v>
      </c>
      <c r="F9" s="13">
        <v>26167</v>
      </c>
    </row>
    <row r="10" spans="1:6" ht="24" customHeight="1">
      <c r="A10" s="13">
        <v>6</v>
      </c>
      <c r="B10" s="22" t="s">
        <v>111</v>
      </c>
      <c r="C10" s="22" t="s">
        <v>99</v>
      </c>
      <c r="D10" s="22" t="s">
        <v>100</v>
      </c>
      <c r="E10" s="24">
        <v>51500</v>
      </c>
      <c r="F10" s="13">
        <v>17167</v>
      </c>
    </row>
    <row r="11" spans="1:6" ht="24" customHeight="1">
      <c r="A11" s="13">
        <v>7</v>
      </c>
      <c r="B11" s="22" t="s">
        <v>30</v>
      </c>
      <c r="C11" s="22" t="s">
        <v>101</v>
      </c>
      <c r="D11" s="22" t="s">
        <v>102</v>
      </c>
      <c r="E11" s="24">
        <v>12300</v>
      </c>
      <c r="F11" s="13">
        <v>4100</v>
      </c>
    </row>
    <row r="12" spans="1:6" ht="24" customHeight="1">
      <c r="A12" s="13">
        <v>8</v>
      </c>
      <c r="B12" s="22" t="s">
        <v>14</v>
      </c>
      <c r="C12" s="22" t="s">
        <v>92</v>
      </c>
      <c r="D12" s="22" t="s">
        <v>103</v>
      </c>
      <c r="E12" s="24">
        <v>129600</v>
      </c>
      <c r="F12" s="13">
        <v>43200</v>
      </c>
    </row>
    <row r="13" spans="1:6" ht="24" customHeight="1">
      <c r="A13" s="13">
        <v>9</v>
      </c>
      <c r="B13" s="22" t="s">
        <v>19</v>
      </c>
      <c r="C13" s="22" t="s">
        <v>92</v>
      </c>
      <c r="D13" s="22" t="s">
        <v>104</v>
      </c>
      <c r="E13" s="24">
        <v>129600</v>
      </c>
      <c r="F13" s="13">
        <v>43200</v>
      </c>
    </row>
    <row r="14" spans="1:6" ht="24" customHeight="1">
      <c r="A14" s="13">
        <v>10</v>
      </c>
      <c r="B14" s="22" t="s">
        <v>105</v>
      </c>
      <c r="C14" s="22" t="s">
        <v>92</v>
      </c>
      <c r="D14" s="22" t="s">
        <v>106</v>
      </c>
      <c r="E14" s="24">
        <v>129600</v>
      </c>
      <c r="F14" s="13">
        <v>43200</v>
      </c>
    </row>
    <row r="15" spans="1:6" ht="24" customHeight="1">
      <c r="A15" s="13">
        <v>11</v>
      </c>
      <c r="B15" s="22" t="s">
        <v>105</v>
      </c>
      <c r="C15" s="22" t="s">
        <v>107</v>
      </c>
      <c r="D15" s="22" t="s">
        <v>108</v>
      </c>
      <c r="E15" s="24">
        <v>3400</v>
      </c>
      <c r="F15" s="13">
        <v>1133</v>
      </c>
    </row>
    <row r="16" spans="1:6" ht="24" customHeight="1">
      <c r="A16" s="13">
        <v>12</v>
      </c>
      <c r="B16" s="22" t="s">
        <v>23</v>
      </c>
      <c r="C16" s="22" t="s">
        <v>92</v>
      </c>
      <c r="D16" s="22" t="s">
        <v>103</v>
      </c>
      <c r="E16" s="24">
        <v>129600</v>
      </c>
      <c r="F16" s="13">
        <v>43200</v>
      </c>
    </row>
    <row r="17" spans="1:6" ht="24" customHeight="1">
      <c r="A17" s="13">
        <v>13</v>
      </c>
      <c r="B17" s="22" t="s">
        <v>23</v>
      </c>
      <c r="C17" s="22" t="s">
        <v>92</v>
      </c>
      <c r="D17" s="22" t="s">
        <v>109</v>
      </c>
      <c r="E17" s="24">
        <v>129600</v>
      </c>
      <c r="F17" s="13">
        <v>43200</v>
      </c>
    </row>
    <row r="18" spans="1:6" ht="24" customHeight="1">
      <c r="A18" s="31" t="s">
        <v>24</v>
      </c>
      <c r="B18" s="32"/>
      <c r="C18" s="13"/>
      <c r="D18" s="4"/>
      <c r="E18" s="25">
        <f>SUM(E5:E17)</f>
        <v>1076300</v>
      </c>
      <c r="F18" s="13">
        <f>SUM(F5:F17)</f>
        <v>358767</v>
      </c>
    </row>
  </sheetData>
  <mergeCells count="8">
    <mergeCell ref="D3:D4"/>
    <mergeCell ref="E3:E4"/>
    <mergeCell ref="A18:B18"/>
    <mergeCell ref="A1:F1"/>
    <mergeCell ref="A3:A4"/>
    <mergeCell ref="B3:B4"/>
    <mergeCell ref="C3:C4"/>
    <mergeCell ref="F3:F4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workbookViewId="0">
      <selection sqref="A1:G1"/>
    </sheetView>
  </sheetViews>
  <sheetFormatPr defaultRowHeight="13.5"/>
  <sheetData>
    <row r="1" spans="1:7">
      <c r="A1" s="41"/>
      <c r="B1" s="41"/>
      <c r="C1" s="41"/>
      <c r="D1" s="41"/>
      <c r="E1" s="41"/>
      <c r="F1" s="41"/>
      <c r="G1" s="41"/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还田汇总表</vt:lpstr>
      <vt:lpstr>深松汇总表</vt:lpstr>
      <vt:lpstr>还田资金明细表</vt:lpstr>
      <vt:lpstr>深松资金明细表 ()</vt:lpstr>
      <vt:lpstr>累加补贴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2019-01-18T01:26:17Z</dcterms:modified>
</cp:coreProperties>
</file>